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c72d86d083940fc0/Рабочий стол/Новая папка (5)/Новая папка/"/>
    </mc:Choice>
  </mc:AlternateContent>
  <xr:revisionPtr revIDLastSave="4" documentId="13_ncr:1_{FA3932E5-0C19-46E3-B3C2-A9B7FA9D03AC}" xr6:coauthVersionLast="47" xr6:coauthVersionMax="47" xr10:uidLastSave="{A6D5EF8C-7ED7-43ED-8061-401B1166357B}"/>
  <bookViews>
    <workbookView xWindow="-110" yWindow="-110" windowWidth="19420" windowHeight="10420" xr2:uid="{00000000-000D-0000-FFFF-FFFF00000000}"/>
  </bookViews>
  <sheets>
    <sheet name="роб план з годинам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Jmk/tGjhAjdGMH5OETnlWZOf44MReK9fH8adYeH+h4="/>
    </ext>
  </extLst>
</workbook>
</file>

<file path=xl/calcChain.xml><?xml version="1.0" encoding="utf-8"?>
<calcChain xmlns="http://schemas.openxmlformats.org/spreadsheetml/2006/main">
  <c r="AX48" i="1" l="1"/>
  <c r="AV48" i="1"/>
  <c r="AB48" i="1"/>
  <c r="Z48" i="1"/>
  <c r="Q48" i="1"/>
  <c r="AX47" i="1"/>
  <c r="AV47" i="1"/>
  <c r="AB47" i="1"/>
  <c r="Z47" i="1"/>
  <c r="Q47" i="1"/>
  <c r="AX41" i="1"/>
  <c r="AV41" i="1"/>
  <c r="Z41" i="1"/>
  <c r="Q41" i="1"/>
  <c r="AX64" i="1"/>
  <c r="AV64" i="1"/>
  <c r="AB64" i="1"/>
  <c r="Z64" i="1"/>
  <c r="Q64" i="1"/>
  <c r="AX63" i="1"/>
  <c r="AV63" i="1"/>
  <c r="AB63" i="1"/>
  <c r="Z63" i="1"/>
  <c r="Q63" i="1"/>
  <c r="BD60" i="1"/>
  <c r="BB60" i="1"/>
  <c r="AZ60" i="1"/>
  <c r="AU60" i="1"/>
  <c r="AH60" i="1"/>
  <c r="AF60" i="1"/>
  <c r="AD60" i="1"/>
  <c r="Y60" i="1"/>
  <c r="U60" i="1"/>
  <c r="O60" i="1"/>
  <c r="AX59" i="1"/>
  <c r="AX60" i="1" s="1"/>
  <c r="AV59" i="1"/>
  <c r="AV60" i="1" s="1"/>
  <c r="AB59" i="1"/>
  <c r="AB60" i="1" s="1"/>
  <c r="Z59" i="1"/>
  <c r="Z60" i="1" s="1"/>
  <c r="Q59" i="1"/>
  <c r="Q60" i="1" s="1"/>
  <c r="BD57" i="1"/>
  <c r="BB57" i="1"/>
  <c r="AZ57" i="1"/>
  <c r="AU57" i="1"/>
  <c r="AH57" i="1"/>
  <c r="AF57" i="1"/>
  <c r="AD57" i="1"/>
  <c r="Y57" i="1"/>
  <c r="U57" i="1"/>
  <c r="O57" i="1"/>
  <c r="AX56" i="1"/>
  <c r="AV56" i="1"/>
  <c r="AB56" i="1"/>
  <c r="Z56" i="1"/>
  <c r="Q56" i="1"/>
  <c r="AX55" i="1"/>
  <c r="AV55" i="1"/>
  <c r="AB55" i="1"/>
  <c r="Z55" i="1"/>
  <c r="Q55" i="1"/>
  <c r="AX54" i="1"/>
  <c r="AV54" i="1"/>
  <c r="AB54" i="1"/>
  <c r="Z54" i="1"/>
  <c r="Q54" i="1"/>
  <c r="BD52" i="1"/>
  <c r="BB52" i="1"/>
  <c r="AZ52" i="1"/>
  <c r="AU52" i="1"/>
  <c r="AH52" i="1"/>
  <c r="AF52" i="1"/>
  <c r="AD52" i="1"/>
  <c r="Y52" i="1"/>
  <c r="U52" i="1"/>
  <c r="O52" i="1"/>
  <c r="AX51" i="1"/>
  <c r="AV51" i="1"/>
  <c r="AB51" i="1"/>
  <c r="Z51" i="1"/>
  <c r="Q51" i="1"/>
  <c r="AX50" i="1"/>
  <c r="AV50" i="1"/>
  <c r="AB50" i="1"/>
  <c r="Z50" i="1"/>
  <c r="Q50" i="1"/>
  <c r="AX49" i="1"/>
  <c r="AV49" i="1"/>
  <c r="AB49" i="1"/>
  <c r="Z49" i="1"/>
  <c r="Q49" i="1"/>
  <c r="AX46" i="1"/>
  <c r="AV46" i="1"/>
  <c r="AB46" i="1"/>
  <c r="Z46" i="1"/>
  <c r="Q46" i="1"/>
  <c r="BD44" i="1"/>
  <c r="BB44" i="1"/>
  <c r="AZ44" i="1"/>
  <c r="AU44" i="1"/>
  <c r="AH44" i="1"/>
  <c r="AF44" i="1"/>
  <c r="AD44" i="1"/>
  <c r="Y44" i="1"/>
  <c r="U44" i="1"/>
  <c r="O44" i="1"/>
  <c r="AX43" i="1"/>
  <c r="AV43" i="1"/>
  <c r="W43" i="1" s="1"/>
  <c r="S43" i="1" s="1"/>
  <c r="AB43" i="1"/>
  <c r="Z43" i="1"/>
  <c r="Q43" i="1"/>
  <c r="AX42" i="1"/>
  <c r="AV42" i="1"/>
  <c r="AB42" i="1"/>
  <c r="Z42" i="1"/>
  <c r="Q42" i="1"/>
  <c r="AX40" i="1"/>
  <c r="AV40" i="1"/>
  <c r="AB40" i="1"/>
  <c r="Z40" i="1"/>
  <c r="Q40" i="1"/>
  <c r="AX39" i="1"/>
  <c r="AV39" i="1"/>
  <c r="AB39" i="1"/>
  <c r="Z39" i="1"/>
  <c r="Q39" i="1"/>
  <c r="AX38" i="1"/>
  <c r="AV38" i="1"/>
  <c r="AB38" i="1"/>
  <c r="Z38" i="1"/>
  <c r="Q38" i="1"/>
  <c r="AX37" i="1"/>
  <c r="AV37" i="1"/>
  <c r="AB37" i="1"/>
  <c r="Z37" i="1"/>
  <c r="AJ37" i="1" s="1"/>
  <c r="AL37" i="1" s="1"/>
  <c r="Q37" i="1"/>
  <c r="AX36" i="1"/>
  <c r="AV36" i="1"/>
  <c r="AB36" i="1"/>
  <c r="Z36" i="1"/>
  <c r="Q36" i="1"/>
  <c r="BF43" i="1" l="1"/>
  <c r="BH43" i="1" s="1"/>
  <c r="W56" i="1"/>
  <c r="S56" i="1" s="1"/>
  <c r="AJ43" i="1"/>
  <c r="AL43" i="1" s="1"/>
  <c r="W48" i="1"/>
  <c r="S48" i="1" s="1"/>
  <c r="BF48" i="1"/>
  <c r="BH48" i="1" s="1"/>
  <c r="Q57" i="1"/>
  <c r="BF64" i="1"/>
  <c r="BH64" i="1" s="1"/>
  <c r="W47" i="1"/>
  <c r="S47" i="1" s="1"/>
  <c r="BF51" i="1"/>
  <c r="BH51" i="1" s="1"/>
  <c r="U61" i="1"/>
  <c r="BF47" i="1"/>
  <c r="BH47" i="1" s="1"/>
  <c r="W40" i="1"/>
  <c r="S40" i="1" s="1"/>
  <c r="AV57" i="1"/>
  <c r="AJ47" i="1"/>
  <c r="AL47" i="1" s="1"/>
  <c r="AJ48" i="1"/>
  <c r="AL48" i="1" s="1"/>
  <c r="W54" i="1"/>
  <c r="S54" i="1" s="1"/>
  <c r="AB52" i="1"/>
  <c r="AJ51" i="1"/>
  <c r="AL51" i="1" s="1"/>
  <c r="W59" i="1"/>
  <c r="W60" i="1" s="1"/>
  <c r="AJ64" i="1"/>
  <c r="AL64" i="1" s="1"/>
  <c r="Z52" i="1"/>
  <c r="BF56" i="1"/>
  <c r="BH56" i="1" s="1"/>
  <c r="AJ59" i="1"/>
  <c r="AL59" i="1" s="1"/>
  <c r="AX57" i="1"/>
  <c r="AB44" i="1"/>
  <c r="AJ50" i="1"/>
  <c r="AL50" i="1" s="1"/>
  <c r="W39" i="1"/>
  <c r="S39" i="1" s="1"/>
  <c r="AJ42" i="1"/>
  <c r="AL42" i="1" s="1"/>
  <c r="W63" i="1"/>
  <c r="S63" i="1" s="1"/>
  <c r="BF36" i="1"/>
  <c r="BH36" i="1" s="1"/>
  <c r="BF55" i="1"/>
  <c r="BH55" i="1" s="1"/>
  <c r="BF59" i="1"/>
  <c r="BH59" i="1" s="1"/>
  <c r="AD61" i="1"/>
  <c r="AU61" i="1"/>
  <c r="AB57" i="1"/>
  <c r="AJ56" i="1"/>
  <c r="AL56" i="1" s="1"/>
  <c r="AF61" i="1"/>
  <c r="W37" i="1"/>
  <c r="S37" i="1" s="1"/>
  <c r="BF42" i="1"/>
  <c r="BH42" i="1" s="1"/>
  <c r="AV52" i="1"/>
  <c r="W50" i="1"/>
  <c r="S50" i="1" s="1"/>
  <c r="AJ54" i="1"/>
  <c r="AL54" i="1" s="1"/>
  <c r="W36" i="1"/>
  <c r="S36" i="1" s="1"/>
  <c r="AJ36" i="1"/>
  <c r="AL36" i="1" s="1"/>
  <c r="AZ61" i="1"/>
  <c r="Q52" i="1"/>
  <c r="AJ63" i="1"/>
  <c r="AL63" i="1" s="1"/>
  <c r="AX52" i="1"/>
  <c r="BF37" i="1"/>
  <c r="BB61" i="1"/>
  <c r="W49" i="1"/>
  <c r="S49" i="1" s="1"/>
  <c r="BF50" i="1"/>
  <c r="BH50" i="1" s="1"/>
  <c r="BF54" i="1"/>
  <c r="BH54" i="1" s="1"/>
  <c r="W42" i="1"/>
  <c r="S42" i="1" s="1"/>
  <c r="BF49" i="1"/>
  <c r="BH49" i="1" s="1"/>
  <c r="W55" i="1"/>
  <c r="S55" i="1" s="1"/>
  <c r="BF63" i="1"/>
  <c r="BH63" i="1" s="1"/>
  <c r="W41" i="1"/>
  <c r="S41" i="1" s="1"/>
  <c r="BF41" i="1"/>
  <c r="BH41" i="1" s="1"/>
  <c r="AJ41" i="1"/>
  <c r="AL41" i="1" s="1"/>
  <c r="BD61" i="1"/>
  <c r="BF46" i="1"/>
  <c r="BH46" i="1" s="1"/>
  <c r="AJ55" i="1"/>
  <c r="AL55" i="1" s="1"/>
  <c r="AJ60" i="1"/>
  <c r="W64" i="1"/>
  <c r="S64" i="1" s="1"/>
  <c r="O61" i="1"/>
  <c r="AJ49" i="1"/>
  <c r="AL49" i="1" s="1"/>
  <c r="Y61" i="1"/>
  <c r="W51" i="1"/>
  <c r="S51" i="1" s="1"/>
  <c r="W46" i="1"/>
  <c r="Z57" i="1"/>
  <c r="BF40" i="1"/>
  <c r="BH40" i="1" s="1"/>
  <c r="AH61" i="1"/>
  <c r="AJ46" i="1"/>
  <c r="AX44" i="1"/>
  <c r="AJ40" i="1"/>
  <c r="AL40" i="1" s="1"/>
  <c r="AJ39" i="1"/>
  <c r="AL39" i="1" s="1"/>
  <c r="Q44" i="1"/>
  <c r="AV44" i="1"/>
  <c r="BF39" i="1"/>
  <c r="BH39" i="1" s="1"/>
  <c r="Z44" i="1"/>
  <c r="BF38" i="1"/>
  <c r="BH38" i="1" s="1"/>
  <c r="W38" i="1"/>
  <c r="S38" i="1" s="1"/>
  <c r="AJ38" i="1"/>
  <c r="AL38" i="1" s="1"/>
  <c r="BH37" i="1"/>
  <c r="S57" i="1" l="1"/>
  <c r="W57" i="1"/>
  <c r="BF60" i="1"/>
  <c r="BH60" i="1" s="1"/>
  <c r="S59" i="1"/>
  <c r="S60" i="1" s="1"/>
  <c r="AB61" i="1"/>
  <c r="W52" i="1"/>
  <c r="BF57" i="1"/>
  <c r="BH57" i="1" s="1"/>
  <c r="AX61" i="1"/>
  <c r="BF52" i="1"/>
  <c r="BH52" i="1" s="1"/>
  <c r="AV61" i="1"/>
  <c r="Q61" i="1"/>
  <c r="S44" i="1"/>
  <c r="S46" i="1"/>
  <c r="S52" i="1" s="1"/>
  <c r="AL46" i="1"/>
  <c r="AJ52" i="1"/>
  <c r="AL52" i="1" s="1"/>
  <c r="Z61" i="1"/>
  <c r="AJ57" i="1"/>
  <c r="BF44" i="1"/>
  <c r="W44" i="1"/>
  <c r="AJ44" i="1"/>
  <c r="W61" i="1" l="1"/>
  <c r="BF61" i="1"/>
  <c r="S61" i="1"/>
  <c r="AJ61" i="1"/>
  <c r="AL44" i="1"/>
</calcChain>
</file>

<file path=xl/sharedStrings.xml><?xml version="1.0" encoding="utf-8"?>
<sst xmlns="http://schemas.openxmlformats.org/spreadsheetml/2006/main" count="248" uniqueCount="130">
  <si>
    <t>ЗАТВЕРДЖУЮ</t>
  </si>
  <si>
    <t>Проректорка з навчальної та                                                                                 науково-педагогічної роботи</t>
  </si>
  <si>
    <t>_______________Дар'я МАЛЬЧИКОВА</t>
  </si>
  <si>
    <t>ХЕРСОНСЬКИЙ ДЕРЖАВНИЙ УНІВЕРСИТЕТ</t>
  </si>
  <si>
    <t>Факультет української й іноземної філології та журналістики</t>
  </si>
  <si>
    <t>Робочий навчальний план</t>
  </si>
  <si>
    <t>Освітня програма  Філологія (германські мови та літератури (переклад включно))</t>
  </si>
  <si>
    <t>Спеціальність 035 Філологія</t>
  </si>
  <si>
    <t xml:space="preserve">         Спеціалізація  035.041 германські мови та літератури (переклад включно), перша - англійська</t>
  </si>
  <si>
    <t>Курс   4 (денна форма навчання)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</si>
  <si>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</si>
  <si>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</si>
  <si>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</si>
  <si>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</si>
  <si>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</si>
  <si>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</si>
  <si>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</si>
  <si>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</si>
  <si>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</si>
  <si>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</si>
  <si>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</si>
  <si>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</si>
  <si>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</si>
  <si>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</si>
  <si>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</si>
  <si>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>IV</t>
  </si>
  <si>
    <t>К</t>
  </si>
  <si>
    <t>Пв</t>
  </si>
  <si>
    <t>С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</si>
  <si>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</si>
  <si>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</si>
  <si>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</si>
  <si>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</si>
  <si>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>П</t>
  </si>
  <si>
    <t>практика:</t>
  </si>
  <si>
    <t xml:space="preserve">виробнича практика, </t>
  </si>
  <si>
    <t>Ап</t>
  </si>
  <si>
    <t>Підготовка до атестації</t>
  </si>
  <si>
    <t>Атестація здобувачів вищої освіти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</si>
  <si>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</si>
  <si>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</si>
  <si>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</si>
  <si>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</si>
  <si>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</si>
  <si>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</si>
  <si>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 xml:space="preserve"> VII   семестр   9  навчальних тижнів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</si>
  <si>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</si>
  <si>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</si>
  <si>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</si>
  <si>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</si>
  <si>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7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</si>
  <si>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</si>
  <si>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</si>
  <si>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</si>
  <si>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</si>
  <si>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</si>
  <si>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</si>
  <si>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8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</si>
  <si>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</si>
  <si>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</si>
  <si>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</si>
  <si>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</si>
  <si>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</si>
  <si>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</si>
  <si>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</si>
  <si>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</si>
  <si>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</si>
  <si>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Виконаня курсових робіт</t>
  </si>
  <si>
    <t>7д</t>
  </si>
  <si>
    <t xml:space="preserve">німецької та романської філології </t>
  </si>
  <si>
    <t>Практика усного та писемного мовлення англійської мови</t>
  </si>
  <si>
    <t>англійської філології та  світової літератури імені професора Олега Мішукова</t>
  </si>
  <si>
    <t>ОК 19.</t>
  </si>
  <si>
    <t xml:space="preserve">Практичний курс другої іноземної мови і перекладу </t>
  </si>
  <si>
    <t>ОК 20.</t>
  </si>
  <si>
    <t>Виробнича практика</t>
  </si>
  <si>
    <t>8д</t>
  </si>
  <si>
    <t>Підготовка до атестації та атестація здобувачів вищої освіти</t>
  </si>
  <si>
    <t>Разом</t>
  </si>
  <si>
    <t>2. ВИБІРКОВІ КОМПОНЕНТИ ОСВІТНЬОЇ ПРОГРАМИ</t>
  </si>
  <si>
    <t>Кафедри ХДУ</t>
  </si>
  <si>
    <t>Дисципліни вільного вибору студента 12</t>
  </si>
  <si>
    <t xml:space="preserve">3. ПРАКТИЧНА ПІДГОТОВКА </t>
  </si>
  <si>
    <t>4. ПІДГОТОВКА ДО АТЕСТАЦІЇ ТА АТЕСТАЦІЯ ЗДОБУВАЧІВ ВИЩОЇ ОСВІТИ</t>
  </si>
  <si>
    <t>ВСЬОГО</t>
  </si>
  <si>
    <t>Факультативні курси</t>
  </si>
  <si>
    <t>Фізичне виховання (секційні заняття)</t>
  </si>
  <si>
    <t>Практика</t>
  </si>
  <si>
    <t>Назва практики</t>
  </si>
  <si>
    <t>Кількість тижнів</t>
  </si>
  <si>
    <t>Кількість  годин</t>
  </si>
  <si>
    <t>Форма контролю</t>
  </si>
  <si>
    <t xml:space="preserve">Назва </t>
  </si>
  <si>
    <t>Семестр</t>
  </si>
  <si>
    <t>1.</t>
  </si>
  <si>
    <t>Виробнича</t>
  </si>
  <si>
    <t>д/залік</t>
  </si>
  <si>
    <t>7 семестр</t>
  </si>
  <si>
    <t>8 семестр</t>
  </si>
  <si>
    <t>за електронним каталогом ХДУ</t>
  </si>
  <si>
    <t>Лінгвостилістичний аналіз тексту</t>
  </si>
  <si>
    <t>Стилістика англійської мови</t>
  </si>
  <si>
    <t xml:space="preserve">      Деканеса факультету української й іноземної філології та журналістики____________  Ірина ГОШТАНАР</t>
  </si>
  <si>
    <t xml:space="preserve">       Гарант освітньої програми _________________________________________Алла ЦАПІВ</t>
  </si>
  <si>
    <t>Керівниця навчально-методичного відділу________________________Тетяна КОРНІШЕВА</t>
  </si>
  <si>
    <t>"  "         2024 р.</t>
  </si>
  <si>
    <t>"  "         2024  року</t>
  </si>
  <si>
    <t xml:space="preserve">  VIII семестр  16 навчальних тижнів</t>
  </si>
  <si>
    <t>ОК 7.</t>
  </si>
  <si>
    <t>ОК 12.</t>
  </si>
  <si>
    <t>ОК 14.</t>
  </si>
  <si>
    <t>Практика письмового та усного перекладу</t>
  </si>
  <si>
    <t>ОК 22</t>
  </si>
  <si>
    <t>ОК 23.</t>
  </si>
  <si>
    <t>Дисципліни вільного вибору студента 1</t>
  </si>
  <si>
    <t>Дисципліни вільного вибору студента 2</t>
  </si>
  <si>
    <t>ВК 1.</t>
  </si>
  <si>
    <t>ВК 2.</t>
  </si>
  <si>
    <t>ВК 5.</t>
  </si>
  <si>
    <t>Дисципліни вільного вибору студента 5</t>
  </si>
  <si>
    <t>Дисципліни вільного вибору студента 6</t>
  </si>
  <si>
    <t>ВК 6.</t>
  </si>
  <si>
    <t>ВК 12.</t>
  </si>
  <si>
    <t>ВК 20</t>
  </si>
  <si>
    <t>Дисципліни вільного вибору студента 20</t>
  </si>
  <si>
    <t xml:space="preserve">Дискурсологія і текстологія </t>
  </si>
  <si>
    <t xml:space="preserve">Комплексний іспит за фахом:                                                                                              І модуль - Теоретичні та практичні аспекти англійської мови і перекладу;                                                                                           ІІ модуль - Практичні аспекти німецької мови і перекладу.                                                          </t>
  </si>
  <si>
    <t>Дисципліна вільного вибору студента 1, 2,3</t>
  </si>
  <si>
    <t>Дисципліна вільного вибору студента 6, 12</t>
  </si>
  <si>
    <t>Дисципліна вільного вибору студента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</si>
</sst>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0"/>
      <color rgb="FF000000"/>
      <name val="Arimo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mo"/>
    </font>
    <font>
      <b/>
      <sz val="14"/>
      <color theme="1"/>
      <name val="Times New Roman"/>
      <family val="1"/>
      <charset val="204"/>
    </font>
    <font>
      <sz val="14"/>
      <color rgb="FFFFFFFF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b/>
      <sz val="10"/>
      <color theme="1"/>
      <name val="Arimo"/>
    </font>
    <font>
      <sz val="14"/>
      <color rgb="FF000000"/>
      <name val="Times New Roman"/>
      <family val="1"/>
      <charset val="204"/>
    </font>
    <font>
      <sz val="10"/>
      <color theme="1"/>
      <name val="Arimo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5">
    <border>
      <left/>
      <right/>
      <top/>
      <bottom/>
      <diagonal/>
    </border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2" xfId="0" applyFont="1" applyBorder="1"/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8" fillId="2" borderId="1" xfId="0" applyFont="1" applyFill="1" applyBorder="1"/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0" xfId="0" applyFont="1" applyBorder="1"/>
    <xf numFmtId="0" fontId="12" fillId="0" borderId="12" xfId="0" applyFont="1" applyBorder="1" applyAlignment="1">
      <alignment horizontal="center" wrapText="1"/>
    </xf>
    <xf numFmtId="0" fontId="9" fillId="0" borderId="13" xfId="0" applyFont="1" applyBorder="1"/>
    <xf numFmtId="0" fontId="12" fillId="0" borderId="17" xfId="0" applyFont="1" applyBorder="1"/>
    <xf numFmtId="0" fontId="13" fillId="0" borderId="3" xfId="0" applyFont="1" applyBorder="1"/>
    <xf numFmtId="0" fontId="13" fillId="0" borderId="11" xfId="0" applyFont="1" applyBorder="1"/>
    <xf numFmtId="0" fontId="13" fillId="0" borderId="18" xfId="0" applyFont="1" applyBorder="1"/>
    <xf numFmtId="0" fontId="10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25" xfId="0" applyFont="1" applyBorder="1"/>
    <xf numFmtId="0" fontId="1" fillId="0" borderId="24" xfId="0" applyFont="1" applyBorder="1" applyAlignment="1">
      <alignment vertical="center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1" fillId="0" borderId="3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2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35" xfId="0" applyFont="1" applyBorder="1" applyAlignment="1">
      <alignment wrapText="1"/>
    </xf>
    <xf numFmtId="0" fontId="1" fillId="0" borderId="17" xfId="0" applyFon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" fillId="0" borderId="39" xfId="0" applyFont="1" applyBorder="1" applyAlignment="1">
      <alignment wrapText="1"/>
    </xf>
    <xf numFmtId="0" fontId="3" fillId="0" borderId="40" xfId="0" applyFont="1" applyBorder="1" applyAlignment="1">
      <alignment horizontal="center" wrapText="1"/>
    </xf>
    <xf numFmtId="164" fontId="1" fillId="0" borderId="42" xfId="0" applyNumberFormat="1" applyFont="1" applyBorder="1" applyAlignment="1">
      <alignment horizontal="center" wrapText="1"/>
    </xf>
    <xf numFmtId="0" fontId="17" fillId="0" borderId="41" xfId="0" applyFont="1" applyBorder="1" applyAlignment="1">
      <alignment horizontal="center" wrapText="1"/>
    </xf>
    <xf numFmtId="0" fontId="1" fillId="0" borderId="45" xfId="0" applyFont="1" applyBorder="1" applyAlignment="1">
      <alignment wrapText="1"/>
    </xf>
    <xf numFmtId="0" fontId="3" fillId="0" borderId="46" xfId="0" applyFont="1" applyBorder="1" applyAlignment="1">
      <alignment horizontal="center" wrapText="1"/>
    </xf>
    <xf numFmtId="164" fontId="1" fillId="0" borderId="48" xfId="0" applyNumberFormat="1" applyFont="1" applyBorder="1" applyAlignment="1">
      <alignment horizontal="center" wrapText="1"/>
    </xf>
    <xf numFmtId="0" fontId="16" fillId="0" borderId="47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wrapText="1"/>
    </xf>
    <xf numFmtId="0" fontId="3" fillId="0" borderId="52" xfId="0" applyFont="1" applyBorder="1" applyAlignment="1">
      <alignment horizontal="center" wrapText="1"/>
    </xf>
    <xf numFmtId="0" fontId="3" fillId="0" borderId="53" xfId="0" applyFont="1" applyBorder="1" applyAlignment="1">
      <alignment horizontal="center" wrapText="1"/>
    </xf>
    <xf numFmtId="164" fontId="3" fillId="0" borderId="54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9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7" fillId="0" borderId="0" xfId="0" applyFont="1" applyAlignment="1">
      <alignment vertical="center"/>
    </xf>
    <xf numFmtId="0" fontId="18" fillId="2" borderId="1" xfId="0" applyFont="1" applyFill="1" applyBorder="1"/>
    <xf numFmtId="0" fontId="20" fillId="0" borderId="0" xfId="0" applyFont="1"/>
    <xf numFmtId="0" fontId="9" fillId="0" borderId="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wrapText="1"/>
    </xf>
    <xf numFmtId="0" fontId="21" fillId="0" borderId="0" xfId="0" applyFont="1"/>
    <xf numFmtId="0" fontId="23" fillId="0" borderId="3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4" fillId="0" borderId="48" xfId="0" applyFont="1" applyBorder="1" applyAlignment="1">
      <alignment horizontal="center" vertical="top" wrapText="1"/>
    </xf>
    <xf numFmtId="0" fontId="23" fillId="0" borderId="57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3" fillId="0" borderId="48" xfId="0" applyFont="1" applyBorder="1" applyAlignment="1">
      <alignment horizontal="center" vertical="top" wrapText="1"/>
    </xf>
    <xf numFmtId="0" fontId="23" fillId="0" borderId="58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3" fillId="0" borderId="59" xfId="0" applyFont="1" applyBorder="1" applyAlignment="1">
      <alignment horizontal="center" wrapText="1"/>
    </xf>
    <xf numFmtId="0" fontId="23" fillId="0" borderId="56" xfId="0" applyFont="1" applyBorder="1" applyAlignment="1">
      <alignment horizontal="center" wrapText="1"/>
    </xf>
    <xf numFmtId="0" fontId="23" fillId="0" borderId="60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4" fillId="0" borderId="63" xfId="0" applyFont="1" applyBorder="1"/>
    <xf numFmtId="0" fontId="4" fillId="0" borderId="63" xfId="0" applyFont="1" applyBorder="1" applyAlignment="1">
      <alignment horizontal="center"/>
    </xf>
    <xf numFmtId="0" fontId="23" fillId="0" borderId="64" xfId="0" applyFont="1" applyBorder="1" applyAlignment="1">
      <alignment horizontal="center" wrapText="1"/>
    </xf>
    <xf numFmtId="0" fontId="13" fillId="0" borderId="63" xfId="0" applyFont="1" applyBorder="1"/>
    <xf numFmtId="0" fontId="25" fillId="0" borderId="36" xfId="0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0" fontId="23" fillId="0" borderId="11" xfId="0" applyFont="1" applyBorder="1" applyAlignment="1">
      <alignment vertical="center" wrapText="1"/>
    </xf>
    <xf numFmtId="0" fontId="1" fillId="0" borderId="38" xfId="0" applyFont="1" applyBorder="1" applyAlignment="1">
      <alignment horizontal="center" wrapText="1"/>
    </xf>
    <xf numFmtId="0" fontId="4" fillId="0" borderId="14" xfId="0" applyFont="1" applyBorder="1"/>
    <xf numFmtId="0" fontId="3" fillId="0" borderId="38" xfId="0" applyFont="1" applyBorder="1" applyAlignment="1">
      <alignment horizontal="center" wrapText="1"/>
    </xf>
    <xf numFmtId="0" fontId="4" fillId="0" borderId="17" xfId="0" applyFont="1" applyBorder="1"/>
    <xf numFmtId="0" fontId="22" fillId="0" borderId="65" xfId="0" applyFont="1" applyBorder="1" applyAlignment="1">
      <alignment horizontal="left" wrapText="1"/>
    </xf>
    <xf numFmtId="0" fontId="4" fillId="0" borderId="66" xfId="0" applyFont="1" applyBorder="1"/>
    <xf numFmtId="0" fontId="22" fillId="0" borderId="67" xfId="0" applyFont="1" applyBorder="1" applyAlignment="1">
      <alignment horizontal="left" wrapText="1"/>
    </xf>
    <xf numFmtId="0" fontId="4" fillId="0" borderId="68" xfId="0" applyFont="1" applyBorder="1"/>
    <xf numFmtId="0" fontId="1" fillId="0" borderId="69" xfId="0" applyFont="1" applyBorder="1" applyAlignment="1">
      <alignment horizontal="left" wrapText="1"/>
    </xf>
    <xf numFmtId="0" fontId="0" fillId="0" borderId="1" xfId="0" applyBorder="1"/>
    <xf numFmtId="0" fontId="1" fillId="0" borderId="55" xfId="0" applyFont="1" applyBorder="1" applyAlignment="1">
      <alignment horizontal="left" wrapText="1"/>
    </xf>
    <xf numFmtId="0" fontId="4" fillId="0" borderId="70" xfId="0" applyFont="1" applyBorder="1"/>
    <xf numFmtId="0" fontId="3" fillId="0" borderId="71" xfId="0" applyFont="1" applyBorder="1" applyAlignment="1">
      <alignment horizontal="left" wrapText="1"/>
    </xf>
    <xf numFmtId="0" fontId="0" fillId="0" borderId="72" xfId="0" applyBorder="1"/>
    <xf numFmtId="0" fontId="22" fillId="0" borderId="0" xfId="0" applyFont="1" applyAlignment="1">
      <alignment horizontal="center" wrapText="1"/>
    </xf>
    <xf numFmtId="0" fontId="0" fillId="0" borderId="0" xfId="0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3" fillId="0" borderId="55" xfId="0" applyFont="1" applyBorder="1" applyAlignment="1">
      <alignment horizontal="left" wrapText="1"/>
    </xf>
    <xf numFmtId="0" fontId="1" fillId="0" borderId="73" xfId="0" applyFont="1" applyBorder="1" applyAlignment="1">
      <alignment horizontal="left" wrapText="1"/>
    </xf>
    <xf numFmtId="0" fontId="4" fillId="0" borderId="74" xfId="0" applyFont="1" applyBorder="1"/>
    <xf numFmtId="0" fontId="3" fillId="0" borderId="27" xfId="0" applyFont="1" applyBorder="1" applyAlignment="1">
      <alignment horizontal="center" wrapText="1"/>
    </xf>
    <xf numFmtId="0" fontId="4" fillId="0" borderId="28" xfId="0" applyFont="1" applyBorder="1"/>
    <xf numFmtId="0" fontId="4" fillId="0" borderId="19" xfId="0" applyFont="1" applyBorder="1"/>
    <xf numFmtId="0" fontId="3" fillId="0" borderId="18" xfId="0" applyFont="1" applyBorder="1" applyAlignment="1">
      <alignment horizontal="center" wrapText="1"/>
    </xf>
    <xf numFmtId="0" fontId="4" fillId="0" borderId="48" xfId="0" applyFont="1" applyBorder="1"/>
    <xf numFmtId="0" fontId="4" fillId="0" borderId="11" xfId="0" applyFont="1" applyBorder="1"/>
    <xf numFmtId="0" fontId="1" fillId="0" borderId="38" xfId="0" applyFont="1" applyBorder="1" applyAlignment="1">
      <alignment wrapText="1"/>
    </xf>
    <xf numFmtId="0" fontId="3" fillId="0" borderId="33" xfId="0" applyFont="1" applyBorder="1" applyAlignment="1">
      <alignment horizontal="center" wrapText="1"/>
    </xf>
    <xf numFmtId="0" fontId="4" fillId="0" borderId="33" xfId="0" applyFont="1" applyBorder="1"/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wrapText="1"/>
    </xf>
    <xf numFmtId="0" fontId="3" fillId="0" borderId="25" xfId="0" applyFont="1" applyBorder="1" applyAlignment="1">
      <alignment horizontal="center" vertical="center" wrapText="1"/>
    </xf>
    <xf numFmtId="0" fontId="4" fillId="0" borderId="26" xfId="0" applyFont="1" applyBorder="1"/>
    <xf numFmtId="0" fontId="4" fillId="0" borderId="24" xfId="0" applyFont="1" applyBorder="1"/>
    <xf numFmtId="0" fontId="21" fillId="0" borderId="25" xfId="0" applyFont="1" applyBorder="1" applyAlignment="1">
      <alignment horizontal="left" vertical="center" wrapText="1"/>
    </xf>
    <xf numFmtId="0" fontId="4" fillId="0" borderId="31" xfId="0" applyFont="1" applyBorder="1"/>
    <xf numFmtId="0" fontId="4" fillId="0" borderId="12" xfId="0" applyFont="1" applyBorder="1"/>
    <xf numFmtId="0" fontId="4" fillId="0" borderId="32" xfId="0" applyFont="1" applyBorder="1"/>
    <xf numFmtId="0" fontId="4" fillId="0" borderId="21" xfId="0" applyFont="1" applyBorder="1"/>
    <xf numFmtId="0" fontId="3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4" fillId="0" borderId="46" xfId="0" applyFont="1" applyBorder="1"/>
    <xf numFmtId="0" fontId="1" fillId="0" borderId="47" xfId="0" applyFont="1" applyBorder="1" applyAlignment="1">
      <alignment wrapText="1"/>
    </xf>
    <xf numFmtId="0" fontId="1" fillId="0" borderId="47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4" fillId="0" borderId="40" xfId="0" applyFont="1" applyBorder="1"/>
    <xf numFmtId="0" fontId="1" fillId="0" borderId="41" xfId="0" applyFont="1" applyBorder="1" applyAlignment="1">
      <alignment wrapText="1"/>
    </xf>
    <xf numFmtId="0" fontId="1" fillId="0" borderId="38" xfId="0" applyFont="1" applyBorder="1" applyAlignment="1">
      <alignment horizontal="left" wrapText="1"/>
    </xf>
    <xf numFmtId="0" fontId="4" fillId="0" borderId="15" xfId="0" applyFont="1" applyBorder="1"/>
    <xf numFmtId="0" fontId="1" fillId="0" borderId="49" xfId="0" applyFont="1" applyBorder="1" applyAlignment="1">
      <alignment horizontal="center" wrapText="1"/>
    </xf>
    <xf numFmtId="0" fontId="4" fillId="0" borderId="50" xfId="0" applyFont="1" applyBorder="1"/>
    <xf numFmtId="0" fontId="1" fillId="0" borderId="41" xfId="0" applyFont="1" applyBorder="1" applyAlignment="1">
      <alignment horizontal="center" wrapText="1"/>
    </xf>
    <xf numFmtId="0" fontId="4" fillId="0" borderId="42" xfId="0" applyFont="1" applyBorder="1"/>
    <xf numFmtId="0" fontId="3" fillId="0" borderId="53" xfId="0" applyFont="1" applyBorder="1" applyAlignment="1">
      <alignment horizontal="center" wrapText="1"/>
    </xf>
    <xf numFmtId="0" fontId="4" fillId="0" borderId="52" xfId="0" applyFont="1" applyBorder="1"/>
    <xf numFmtId="0" fontId="3" fillId="0" borderId="54" xfId="0" applyFont="1" applyBorder="1" applyAlignment="1">
      <alignment horizontal="center" wrapText="1"/>
    </xf>
    <xf numFmtId="0" fontId="4" fillId="0" borderId="54" xfId="0" applyFont="1" applyBorder="1"/>
    <xf numFmtId="0" fontId="1" fillId="0" borderId="53" xfId="0" applyFont="1" applyBorder="1" applyAlignment="1">
      <alignment wrapText="1"/>
    </xf>
    <xf numFmtId="0" fontId="25" fillId="0" borderId="38" xfId="0" applyFont="1" applyBorder="1" applyAlignment="1">
      <alignment horizontal="left" wrapText="1"/>
    </xf>
    <xf numFmtId="0" fontId="3" fillId="0" borderId="42" xfId="0" applyFont="1" applyBorder="1" applyAlignment="1">
      <alignment horizontal="center" wrapText="1"/>
    </xf>
    <xf numFmtId="0" fontId="25" fillId="0" borderId="38" xfId="0" applyFont="1" applyBorder="1" applyAlignment="1">
      <alignment horizontal="center" wrapText="1"/>
    </xf>
    <xf numFmtId="0" fontId="1" fillId="0" borderId="37" xfId="0" applyFont="1" applyBorder="1" applyAlignment="1">
      <alignment wrapText="1"/>
    </xf>
    <xf numFmtId="0" fontId="4" fillId="0" borderId="6" xfId="0" applyFont="1" applyBorder="1"/>
    <xf numFmtId="0" fontId="1" fillId="0" borderId="43" xfId="0" applyFont="1" applyBorder="1" applyAlignment="1">
      <alignment horizontal="center" wrapText="1"/>
    </xf>
    <xf numFmtId="0" fontId="4" fillId="0" borderId="44" xfId="0" applyFont="1" applyBorder="1"/>
    <xf numFmtId="0" fontId="1" fillId="0" borderId="37" xfId="0" applyFont="1" applyBorder="1" applyAlignment="1">
      <alignment horizontal="center" wrapText="1"/>
    </xf>
    <xf numFmtId="0" fontId="4" fillId="0" borderId="10" xfId="0" applyFont="1" applyBorder="1"/>
    <xf numFmtId="0" fontId="3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left" wrapText="1"/>
    </xf>
    <xf numFmtId="0" fontId="4" fillId="0" borderId="5" xfId="0" applyFont="1" applyBorder="1"/>
    <xf numFmtId="0" fontId="1" fillId="0" borderId="23" xfId="0" applyFont="1" applyBorder="1" applyAlignment="1">
      <alignment horizontal="center" vertical="center" textRotation="90"/>
    </xf>
    <xf numFmtId="0" fontId="4" fillId="0" borderId="30" xfId="0" applyFont="1" applyBorder="1"/>
    <xf numFmtId="0" fontId="4" fillId="0" borderId="34" xfId="0" applyFont="1" applyBorder="1"/>
    <xf numFmtId="0" fontId="1" fillId="0" borderId="24" xfId="0" applyFont="1" applyBorder="1" applyAlignment="1">
      <alignment horizontal="center" vertical="center" textRotation="90"/>
    </xf>
    <xf numFmtId="0" fontId="3" fillId="0" borderId="25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31" xfId="0" applyFont="1" applyBorder="1" applyAlignment="1">
      <alignment horizontal="center" vertical="center" textRotation="90" wrapText="1"/>
    </xf>
    <xf numFmtId="49" fontId="3" fillId="0" borderId="31" xfId="0" applyNumberFormat="1" applyFont="1" applyBorder="1" applyAlignment="1">
      <alignment horizontal="center" vertical="center" textRotation="90"/>
    </xf>
    <xf numFmtId="0" fontId="3" fillId="0" borderId="27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" fillId="0" borderId="27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4" fillId="0" borderId="13" xfId="0" applyFont="1" applyBorder="1"/>
    <xf numFmtId="0" fontId="9" fillId="0" borderId="20" xfId="0" applyFont="1" applyBorder="1" applyAlignment="1">
      <alignment horizontal="center" vertical="center" wrapText="1"/>
    </xf>
    <xf numFmtId="0" fontId="4" fillId="0" borderId="22" xfId="0" applyFont="1" applyBorder="1"/>
    <xf numFmtId="0" fontId="3" fillId="0" borderId="26" xfId="0" applyFont="1" applyBorder="1" applyAlignment="1">
      <alignment horizontal="center" vertical="center" textRotation="90" wrapText="1"/>
    </xf>
    <xf numFmtId="49" fontId="3" fillId="0" borderId="25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textRotation="90" wrapText="1"/>
    </xf>
    <xf numFmtId="0" fontId="25" fillId="0" borderId="37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3" xfId="0" applyFont="1" applyBorder="1" applyAlignment="1">
      <alignment horizontal="center" textRotation="90"/>
    </xf>
    <xf numFmtId="0" fontId="4" fillId="0" borderId="8" xfId="0" applyFont="1" applyBorder="1"/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7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3" fillId="0" borderId="0" xfId="0" applyFont="1" applyAlignment="1">
      <alignment horizontal="left" vertical="center"/>
    </xf>
    <xf numFmtId="0" fontId="4" fillId="0" borderId="7" xfId="0" applyFont="1" applyBorder="1"/>
    <xf numFmtId="0" fontId="9" fillId="0" borderId="5" xfId="0" applyFont="1" applyBorder="1" applyAlignment="1">
      <alignment horizontal="center" wrapText="1"/>
    </xf>
    <xf numFmtId="0" fontId="4" fillId="0" borderId="16" xfId="0" applyFont="1" applyBorder="1"/>
    <xf numFmtId="0" fontId="25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wrapText="1"/>
    </xf>
    <xf numFmtId="0" fontId="9" fillId="0" borderId="62" xfId="0" applyFont="1" applyBorder="1" applyAlignment="1">
      <alignment horizontal="center" wrapText="1"/>
    </xf>
    <xf numFmtId="0" fontId="23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999"/>
  <sheetViews>
    <sheetView tabSelected="1" topLeftCell="A2" zoomScale="47" zoomScaleNormal="47" workbookViewId="0">
      <selection activeCell="BN84" sqref="BN84"/>
    </sheetView>
  </sheetViews>
  <sheetFormatPr defaultColWidth="14.453125" defaultRowHeight="15" customHeight="1"/>
  <cols>
    <col min="1" max="1" width="3.7265625" customWidth="1"/>
    <col min="2" max="2" width="8" customWidth="1"/>
    <col min="3" max="3" width="3.453125" customWidth="1"/>
    <col min="4" max="5" width="3" customWidth="1"/>
    <col min="6" max="6" width="3.54296875" customWidth="1"/>
    <col min="7" max="7" width="4.26953125" customWidth="1"/>
    <col min="8" max="8" width="3" customWidth="1"/>
    <col min="9" max="9" width="3.08984375" customWidth="1"/>
    <col min="10" max="10" width="3.54296875" customWidth="1"/>
    <col min="11" max="11" width="3.26953125" customWidth="1"/>
    <col min="12" max="12" width="3" customWidth="1"/>
    <col min="13" max="13" width="3.54296875" customWidth="1"/>
    <col min="14" max="15" width="3.26953125" customWidth="1"/>
    <col min="16" max="17" width="3.54296875" customWidth="1"/>
    <col min="18" max="18" width="3.453125" customWidth="1"/>
    <col min="19" max="19" width="4.81640625" customWidth="1"/>
    <col min="20" max="21" width="4.26953125" customWidth="1"/>
    <col min="22" max="22" width="3.7265625" customWidth="1"/>
    <col min="23" max="23" width="4.453125" customWidth="1"/>
    <col min="24" max="24" width="5.08984375" customWidth="1"/>
    <col min="25" max="25" width="8.26953125" customWidth="1"/>
    <col min="26" max="26" width="5.7265625" customWidth="1"/>
    <col min="27" max="27" width="4.08984375" customWidth="1"/>
    <col min="28" max="28" width="4.7265625" customWidth="1"/>
    <col min="29" max="29" width="4" customWidth="1"/>
    <col min="30" max="30" width="4.26953125" customWidth="1"/>
    <col min="31" max="31" width="4" customWidth="1"/>
    <col min="32" max="32" width="3.54296875" customWidth="1"/>
    <col min="33" max="33" width="3.453125" customWidth="1"/>
    <col min="34" max="34" width="4.453125" customWidth="1"/>
    <col min="35" max="35" width="4.7265625" customWidth="1"/>
    <col min="36" max="36" width="4" customWidth="1"/>
    <col min="37" max="37" width="3.81640625" customWidth="1"/>
    <col min="38" max="38" width="3.54296875" customWidth="1"/>
    <col min="39" max="40" width="3.7265625" customWidth="1"/>
    <col min="41" max="41" width="3.08984375" customWidth="1"/>
    <col min="42" max="42" width="4.26953125" customWidth="1"/>
    <col min="43" max="43" width="4" customWidth="1"/>
    <col min="44" max="44" width="3.7265625" customWidth="1"/>
    <col min="45" max="45" width="4.54296875" customWidth="1"/>
    <col min="46" max="46" width="6" customWidth="1"/>
    <col min="47" max="47" width="7" customWidth="1"/>
    <col min="48" max="48" width="3.54296875" customWidth="1"/>
    <col min="49" max="49" width="3.7265625" customWidth="1"/>
    <col min="50" max="50" width="3.453125" customWidth="1"/>
    <col min="51" max="51" width="3.7265625" customWidth="1"/>
    <col min="52" max="52" width="4.54296875" customWidth="1"/>
    <col min="53" max="53" width="4.81640625" customWidth="1"/>
    <col min="54" max="54" width="4.453125" customWidth="1"/>
    <col min="55" max="55" width="4.54296875" customWidth="1"/>
    <col min="56" max="56" width="4.26953125" customWidth="1"/>
    <col min="57" max="57" width="3.453125" customWidth="1"/>
    <col min="58" max="58" width="3.7265625" customWidth="1"/>
    <col min="59" max="59" width="4.453125" customWidth="1"/>
    <col min="60" max="60" width="3.26953125" customWidth="1"/>
    <col min="61" max="61" width="3.7265625" customWidth="1"/>
    <col min="62" max="64" width="2.81640625" customWidth="1"/>
    <col min="65" max="65" width="3.7265625" customWidth="1"/>
    <col min="66" max="66" width="4" customWidth="1"/>
    <col min="67" max="67" width="3.08984375" customWidth="1"/>
    <col min="68" max="68" width="2.7265625" customWidth="1"/>
    <col min="69" max="69" width="2.26953125" customWidth="1"/>
    <col min="70" max="70" width="24" customWidth="1"/>
    <col min="71" max="71" width="6.08984375" customWidth="1"/>
  </cols>
  <sheetData>
    <row r="1" spans="1:71" ht="22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75" customHeight="1" thickTop="1">
      <c r="A2" s="6"/>
      <c r="B2" s="216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4"/>
      <c r="O2" s="4"/>
      <c r="P2" s="4"/>
      <c r="Q2" s="4"/>
      <c r="R2" s="210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4"/>
      <c r="BN2" s="4"/>
      <c r="BO2" s="1"/>
      <c r="BP2" s="6"/>
      <c r="BQ2" s="6"/>
      <c r="BR2" s="1"/>
      <c r="BS2" s="1"/>
    </row>
    <row r="3" spans="1:71" ht="18" customHeight="1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4"/>
      <c r="P3" s="4"/>
      <c r="Q3" s="4"/>
      <c r="R3" s="5"/>
      <c r="S3" s="5"/>
      <c r="T3" s="5"/>
      <c r="U3" s="5"/>
      <c r="V3" s="5"/>
      <c r="W3" s="5"/>
      <c r="X3" s="5"/>
      <c r="Y3" s="7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7"/>
      <c r="AV3" s="5"/>
      <c r="AW3" s="8" t="s">
        <v>0</v>
      </c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5"/>
      <c r="BJ3" s="5"/>
      <c r="BK3" s="5"/>
      <c r="BL3" s="5"/>
      <c r="BM3" s="10"/>
      <c r="BN3" s="4"/>
      <c r="BO3" s="1"/>
      <c r="BP3" s="1"/>
      <c r="BQ3" s="1"/>
      <c r="BR3" s="1"/>
      <c r="BS3" s="1"/>
    </row>
    <row r="4" spans="1:71" ht="21.75" customHeight="1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"/>
      <c r="O4" s="4"/>
      <c r="P4" s="4"/>
      <c r="Q4" s="4"/>
      <c r="R4" s="5"/>
      <c r="S4" s="5"/>
      <c r="T4" s="5"/>
      <c r="U4" s="5"/>
      <c r="V4" s="5"/>
      <c r="W4" s="5"/>
      <c r="X4" s="5"/>
      <c r="Y4" s="7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7"/>
      <c r="AV4" s="5"/>
      <c r="AW4" s="218" t="s">
        <v>1</v>
      </c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5"/>
      <c r="BJ4" s="5"/>
      <c r="BK4" s="5"/>
      <c r="BL4" s="5"/>
      <c r="BM4" s="10"/>
      <c r="BN4" s="4"/>
      <c r="BO4" s="1"/>
      <c r="BP4" s="1"/>
      <c r="BQ4" s="1"/>
      <c r="BR4" s="1"/>
      <c r="BS4" s="1"/>
    </row>
    <row r="5" spans="1:71" ht="20.25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4"/>
      <c r="P5" s="4"/>
      <c r="Q5" s="4"/>
      <c r="R5" s="5"/>
      <c r="S5" s="5"/>
      <c r="T5" s="5"/>
      <c r="U5" s="5"/>
      <c r="V5" s="5"/>
      <c r="W5" s="5"/>
      <c r="X5" s="5"/>
      <c r="Y5" s="7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7"/>
      <c r="AV5" s="5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5"/>
      <c r="BJ5" s="5"/>
      <c r="BK5" s="5"/>
      <c r="BL5" s="5"/>
      <c r="BM5" s="10"/>
      <c r="BN5" s="4"/>
      <c r="BO5" s="1"/>
      <c r="BP5" s="1"/>
      <c r="BQ5" s="1"/>
      <c r="BR5" s="1"/>
      <c r="BS5" s="1"/>
    </row>
    <row r="6" spans="1:71" ht="21.75" customHeight="1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4"/>
      <c r="O6" s="4"/>
      <c r="P6" s="4"/>
      <c r="Q6" s="4"/>
      <c r="R6" s="5"/>
      <c r="S6" s="5"/>
      <c r="T6" s="5"/>
      <c r="U6" s="5"/>
      <c r="V6" s="5"/>
      <c r="W6" s="5"/>
      <c r="X6" s="5"/>
      <c r="Y6" s="7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7"/>
      <c r="AV6" s="5"/>
      <c r="AW6" s="11" t="s">
        <v>2</v>
      </c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5"/>
      <c r="BJ6" s="5"/>
      <c r="BK6" s="5"/>
      <c r="BL6" s="5"/>
      <c r="BM6" s="10"/>
      <c r="BN6" s="4"/>
      <c r="BO6" s="1"/>
      <c r="BP6" s="1"/>
      <c r="BQ6" s="1"/>
      <c r="BR6" s="1"/>
      <c r="BS6" s="1"/>
    </row>
    <row r="7" spans="1:71" ht="18" customHeight="1">
      <c r="A7" s="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4"/>
      <c r="O7" s="4"/>
      <c r="P7" s="4"/>
      <c r="Q7" s="4"/>
      <c r="R7" s="5"/>
      <c r="S7" s="5"/>
      <c r="T7" s="5"/>
      <c r="U7" s="5"/>
      <c r="V7" s="5"/>
      <c r="W7" s="5"/>
      <c r="X7" s="5"/>
      <c r="Y7" s="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  <c r="AV7" s="5"/>
      <c r="AW7" s="83" t="s">
        <v>105</v>
      </c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5"/>
      <c r="BJ7" s="5"/>
      <c r="BK7" s="5"/>
      <c r="BL7" s="5"/>
      <c r="BM7" s="10"/>
      <c r="BN7" s="4"/>
      <c r="BO7" s="1"/>
      <c r="BP7" s="1"/>
      <c r="BQ7" s="1"/>
      <c r="BR7" s="1"/>
      <c r="BS7" s="1"/>
    </row>
    <row r="8" spans="1:71" ht="15" customHeight="1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7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7"/>
      <c r="AV8" s="5"/>
      <c r="AW8" s="11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10"/>
      <c r="BN8" s="4"/>
      <c r="BO8" s="1"/>
      <c r="BP8" s="1"/>
      <c r="BQ8" s="1"/>
      <c r="BR8" s="1"/>
      <c r="BS8" s="1"/>
    </row>
    <row r="9" spans="1:71" ht="15" customHeight="1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7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7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10"/>
      <c r="BN9" s="4"/>
      <c r="BO9" s="1"/>
      <c r="BP9" s="1"/>
      <c r="BQ9" s="1"/>
      <c r="BR9" s="1"/>
      <c r="BS9" s="1"/>
    </row>
    <row r="10" spans="1:71" ht="15.75" customHeight="1">
      <c r="A10" s="1"/>
      <c r="B10" s="220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4"/>
      <c r="O10" s="4"/>
      <c r="P10" s="4"/>
      <c r="Q10" s="4"/>
      <c r="R10" s="1"/>
      <c r="S10" s="10"/>
      <c r="T10" s="10"/>
      <c r="U10" s="10"/>
      <c r="V10" s="10"/>
      <c r="W10" s="10"/>
      <c r="X10" s="10"/>
      <c r="Y10" s="3"/>
      <c r="Z10" s="10"/>
      <c r="AA10" s="10"/>
      <c r="AB10" s="10"/>
      <c r="AC10" s="10" t="s">
        <v>3</v>
      </c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3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4"/>
      <c r="BN10" s="4"/>
      <c r="BO10" s="1"/>
      <c r="BP10" s="1"/>
      <c r="BQ10" s="1"/>
      <c r="BR10" s="1"/>
      <c r="BS10" s="1"/>
    </row>
    <row r="11" spans="1:71" ht="15" customHeight="1">
      <c r="A11" s="1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4"/>
      <c r="O11" s="4"/>
      <c r="P11" s="4"/>
      <c r="Q11" s="4"/>
      <c r="R11" s="12"/>
      <c r="S11" s="12"/>
      <c r="T11" s="12"/>
      <c r="U11" s="12"/>
      <c r="V11" s="12"/>
      <c r="W11" s="12"/>
      <c r="X11" s="12"/>
      <c r="Y11" s="7"/>
      <c r="Z11" s="12"/>
      <c r="AA11" s="210" t="s">
        <v>4</v>
      </c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"/>
      <c r="AW11" s="1"/>
      <c r="AX11" s="1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4"/>
      <c r="BN11" s="4"/>
      <c r="BO11" s="1"/>
      <c r="BP11" s="1"/>
      <c r="BQ11" s="1"/>
      <c r="BR11" s="1"/>
      <c r="BS11" s="1"/>
    </row>
    <row r="12" spans="1:71" ht="15" customHeight="1">
      <c r="A12" s="1"/>
      <c r="B12" s="210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"/>
      <c r="O12" s="12"/>
      <c r="P12" s="12"/>
      <c r="Q12" s="12"/>
      <c r="R12" s="1"/>
      <c r="S12" s="10"/>
      <c r="T12" s="10"/>
      <c r="U12" s="10"/>
      <c r="V12" s="10"/>
      <c r="W12" s="10"/>
      <c r="X12" s="10"/>
      <c r="Y12" s="3"/>
      <c r="Z12" s="10"/>
      <c r="AA12" s="10"/>
      <c r="AB12" s="10"/>
      <c r="AC12" s="1"/>
      <c r="AD12" s="10"/>
      <c r="AE12" s="1"/>
      <c r="AF12" s="10" t="s">
        <v>5</v>
      </c>
      <c r="AG12" s="1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3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4"/>
      <c r="BN12" s="4"/>
      <c r="BO12" s="1"/>
      <c r="BP12" s="1"/>
      <c r="BQ12" s="1"/>
      <c r="BR12" s="1"/>
      <c r="BS12" s="1"/>
    </row>
    <row r="13" spans="1:71" ht="23.25" customHeight="1">
      <c r="A13" s="1"/>
      <c r="B13" s="210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4"/>
      <c r="O13" s="4"/>
      <c r="P13" s="4"/>
      <c r="Q13" s="4"/>
      <c r="R13" s="1"/>
      <c r="S13" s="13"/>
      <c r="T13" s="13"/>
      <c r="U13" s="13"/>
      <c r="V13" s="13"/>
      <c r="W13" s="13"/>
      <c r="X13" s="13"/>
      <c r="Y13" s="14"/>
      <c r="Z13" s="10" t="s">
        <v>6</v>
      </c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4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4"/>
      <c r="BN13" s="4"/>
      <c r="BO13" s="1"/>
      <c r="BP13" s="1"/>
      <c r="BQ13" s="1"/>
      <c r="BR13" s="1"/>
      <c r="BS13" s="1"/>
    </row>
    <row r="14" spans="1:71" ht="23.25" customHeight="1">
      <c r="A14" s="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4"/>
      <c r="O14" s="4"/>
      <c r="P14" s="4"/>
      <c r="Q14" s="4"/>
      <c r="R14" s="1"/>
      <c r="S14" s="13"/>
      <c r="T14" s="13"/>
      <c r="U14" s="13"/>
      <c r="V14" s="13"/>
      <c r="W14" s="13"/>
      <c r="X14" s="13"/>
      <c r="Y14" s="14"/>
      <c r="Z14" s="10"/>
      <c r="AA14" s="10"/>
      <c r="AB14" s="10"/>
      <c r="AC14" s="210" t="s">
        <v>7</v>
      </c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0"/>
      <c r="AT14" s="10"/>
      <c r="AU14" s="14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4"/>
      <c r="BN14" s="4"/>
      <c r="BO14" s="1"/>
      <c r="BP14" s="1"/>
      <c r="BQ14" s="1"/>
      <c r="BR14" s="1"/>
      <c r="BS14" s="1"/>
    </row>
    <row r="15" spans="1:71" ht="23.25" customHeight="1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4"/>
      <c r="O15" s="4"/>
      <c r="P15" s="4"/>
      <c r="Q15" s="4"/>
      <c r="R15" s="1"/>
      <c r="S15" s="13"/>
      <c r="T15" s="13"/>
      <c r="U15" s="13"/>
      <c r="V15" s="13"/>
      <c r="W15" s="13"/>
      <c r="X15" s="13"/>
      <c r="Y15" s="10" t="s">
        <v>8</v>
      </c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4"/>
      <c r="BN15" s="4"/>
      <c r="BO15" s="1"/>
      <c r="BP15" s="1"/>
      <c r="BQ15" s="1"/>
      <c r="BR15" s="1"/>
      <c r="BS15" s="1"/>
    </row>
    <row r="16" spans="1:71" ht="23.25" hidden="1" customHeight="1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4"/>
      <c r="O16" s="4"/>
      <c r="P16" s="4"/>
      <c r="Q16" s="4"/>
      <c r="R16" s="1"/>
      <c r="S16" s="13"/>
      <c r="T16" s="13"/>
      <c r="U16" s="13"/>
      <c r="V16" s="13"/>
      <c r="W16" s="13"/>
      <c r="X16" s="13"/>
      <c r="Y16" s="14"/>
      <c r="Z16" s="210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4"/>
      <c r="BN16" s="4"/>
      <c r="BO16" s="1"/>
      <c r="BP16" s="1"/>
      <c r="BQ16" s="1"/>
      <c r="BR16" s="1"/>
      <c r="BS16" s="1"/>
    </row>
    <row r="17" spans="1:71" ht="17.25" customHeight="1">
      <c r="A17" s="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4"/>
      <c r="O17" s="4"/>
      <c r="P17" s="4"/>
      <c r="Q17" s="4"/>
      <c r="R17" s="1"/>
      <c r="S17" s="10"/>
      <c r="T17" s="10"/>
      <c r="U17" s="10"/>
      <c r="V17" s="10"/>
      <c r="W17" s="10"/>
      <c r="X17" s="10"/>
      <c r="Y17" s="3"/>
      <c r="Z17" s="10"/>
      <c r="AA17" s="10"/>
      <c r="AB17" s="210" t="s">
        <v>9</v>
      </c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0"/>
      <c r="AR17" s="10"/>
      <c r="AS17" s="10"/>
      <c r="AT17" s="10"/>
      <c r="AU17" s="3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4"/>
      <c r="BN17" s="4"/>
      <c r="BO17" s="1"/>
      <c r="BP17" s="1"/>
      <c r="BQ17" s="1"/>
      <c r="BR17" s="1"/>
      <c r="BS17" s="1"/>
    </row>
    <row r="18" spans="1:71" ht="15" customHeight="1">
      <c r="A18" s="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4"/>
      <c r="O18" s="4"/>
      <c r="P18" s="4"/>
      <c r="Q18" s="4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4"/>
      <c r="BN18" s="4"/>
      <c r="BO18" s="1"/>
      <c r="BP18" s="1"/>
      <c r="BQ18" s="1"/>
      <c r="BR18" s="1"/>
      <c r="BS18" s="1"/>
    </row>
    <row r="19" spans="1:71" ht="15.75" customHeight="1">
      <c r="A19" s="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211" t="s">
        <v>10</v>
      </c>
      <c r="N19" s="213" t="s">
        <v>11</v>
      </c>
      <c r="O19" s="186"/>
      <c r="P19" s="186"/>
      <c r="Q19" s="186"/>
      <c r="R19" s="177"/>
      <c r="S19" s="213" t="s">
        <v>12</v>
      </c>
      <c r="T19" s="186"/>
      <c r="U19" s="186"/>
      <c r="V19" s="177"/>
      <c r="W19" s="213" t="s">
        <v>13</v>
      </c>
      <c r="X19" s="186"/>
      <c r="Y19" s="186"/>
      <c r="Z19" s="177"/>
      <c r="AA19" s="213" t="s">
        <v>14</v>
      </c>
      <c r="AB19" s="186"/>
      <c r="AC19" s="186"/>
      <c r="AD19" s="186"/>
      <c r="AE19" s="177"/>
      <c r="AF19" s="213" t="s">
        <v>15</v>
      </c>
      <c r="AG19" s="186"/>
      <c r="AH19" s="186"/>
      <c r="AI19" s="221"/>
      <c r="AJ19" s="222" t="s">
        <v>16</v>
      </c>
      <c r="AK19" s="186"/>
      <c r="AL19" s="186"/>
      <c r="AM19" s="177"/>
      <c r="AN19" s="213" t="s">
        <v>17</v>
      </c>
      <c r="AO19" s="186"/>
      <c r="AP19" s="186"/>
      <c r="AQ19" s="186"/>
      <c r="AR19" s="177"/>
      <c r="AS19" s="213" t="s">
        <v>18</v>
      </c>
      <c r="AT19" s="186"/>
      <c r="AU19" s="186"/>
      <c r="AV19" s="177"/>
      <c r="AW19" s="213" t="s">
        <v>19</v>
      </c>
      <c r="AX19" s="186"/>
      <c r="AY19" s="186"/>
      <c r="AZ19" s="177"/>
      <c r="BA19" s="213" t="s">
        <v>20</v>
      </c>
      <c r="BB19" s="186"/>
      <c r="BC19" s="186"/>
      <c r="BD19" s="186"/>
      <c r="BE19" s="177"/>
      <c r="BF19" s="213" t="s">
        <v>21</v>
      </c>
      <c r="BG19" s="186"/>
      <c r="BH19" s="186"/>
      <c r="BI19" s="177"/>
      <c r="BJ19" s="213" t="s">
        <v>22</v>
      </c>
      <c r="BK19" s="186"/>
      <c r="BL19" s="186"/>
      <c r="BM19" s="186"/>
      <c r="BN19" s="177"/>
      <c r="BO19" s="1"/>
      <c r="BP19" s="1"/>
      <c r="BQ19" s="1"/>
      <c r="BR19" s="1"/>
      <c r="BS19" s="1"/>
    </row>
    <row r="20" spans="1:71" ht="15" customHeight="1">
      <c r="A20" s="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212"/>
      <c r="N20" s="15">
        <v>1</v>
      </c>
      <c r="O20" s="15">
        <v>2</v>
      </c>
      <c r="P20" s="15">
        <v>3</v>
      </c>
      <c r="Q20" s="15">
        <v>4</v>
      </c>
      <c r="R20" s="15">
        <v>5</v>
      </c>
      <c r="S20" s="15">
        <v>6</v>
      </c>
      <c r="T20" s="15">
        <v>7</v>
      </c>
      <c r="U20" s="15">
        <v>8</v>
      </c>
      <c r="V20" s="15">
        <v>9</v>
      </c>
      <c r="W20" s="15">
        <v>10</v>
      </c>
      <c r="X20" s="15">
        <v>11</v>
      </c>
      <c r="Y20" s="15">
        <v>12</v>
      </c>
      <c r="Z20" s="15">
        <v>13</v>
      </c>
      <c r="AA20" s="15">
        <v>14</v>
      </c>
      <c r="AB20" s="15">
        <v>15</v>
      </c>
      <c r="AC20" s="15">
        <v>16</v>
      </c>
      <c r="AD20" s="15">
        <v>17</v>
      </c>
      <c r="AE20" s="15">
        <v>18</v>
      </c>
      <c r="AF20" s="15">
        <v>19</v>
      </c>
      <c r="AG20" s="15">
        <v>20</v>
      </c>
      <c r="AH20" s="15">
        <v>21</v>
      </c>
      <c r="AI20" s="15">
        <v>22</v>
      </c>
      <c r="AJ20" s="15">
        <v>23</v>
      </c>
      <c r="AK20" s="15">
        <v>24</v>
      </c>
      <c r="AL20" s="15">
        <v>25</v>
      </c>
      <c r="AM20" s="15">
        <v>26</v>
      </c>
      <c r="AN20" s="15">
        <v>27</v>
      </c>
      <c r="AO20" s="15">
        <v>28</v>
      </c>
      <c r="AP20" s="15">
        <v>29</v>
      </c>
      <c r="AQ20" s="15">
        <v>30</v>
      </c>
      <c r="AR20" s="15">
        <v>31</v>
      </c>
      <c r="AS20" s="15">
        <v>32</v>
      </c>
      <c r="AT20" s="15">
        <v>33</v>
      </c>
      <c r="AU20" s="15">
        <v>34</v>
      </c>
      <c r="AV20" s="15">
        <v>35</v>
      </c>
      <c r="AW20" s="15">
        <v>36</v>
      </c>
      <c r="AX20" s="15">
        <v>37</v>
      </c>
      <c r="AY20" s="15">
        <v>38</v>
      </c>
      <c r="AZ20" s="15">
        <v>39</v>
      </c>
      <c r="BA20" s="15">
        <v>40</v>
      </c>
      <c r="BB20" s="15">
        <v>41</v>
      </c>
      <c r="BC20" s="15">
        <v>42</v>
      </c>
      <c r="BD20" s="15">
        <v>43</v>
      </c>
      <c r="BE20" s="15">
        <v>44</v>
      </c>
      <c r="BF20" s="15">
        <v>45</v>
      </c>
      <c r="BG20" s="15">
        <v>46</v>
      </c>
      <c r="BH20" s="15">
        <v>47</v>
      </c>
      <c r="BI20" s="15">
        <v>48</v>
      </c>
      <c r="BJ20" s="16">
        <v>49</v>
      </c>
      <c r="BK20" s="17">
        <v>50</v>
      </c>
      <c r="BL20" s="16">
        <v>51</v>
      </c>
      <c r="BM20" s="18">
        <v>52</v>
      </c>
      <c r="BN20" s="19"/>
      <c r="BO20" s="1"/>
      <c r="BP20" s="1"/>
      <c r="BQ20" s="1"/>
      <c r="BR20" s="1"/>
      <c r="BS20" s="1"/>
    </row>
    <row r="21" spans="1:71" ht="15" customHeight="1">
      <c r="A21" s="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212"/>
      <c r="N21" s="84">
        <v>2</v>
      </c>
      <c r="O21" s="85">
        <v>9</v>
      </c>
      <c r="P21" s="85">
        <v>16</v>
      </c>
      <c r="Q21" s="85">
        <v>23</v>
      </c>
      <c r="R21" s="85">
        <v>30</v>
      </c>
      <c r="S21" s="85">
        <v>7</v>
      </c>
      <c r="T21" s="85">
        <v>14</v>
      </c>
      <c r="U21" s="86">
        <v>21</v>
      </c>
      <c r="V21" s="87">
        <v>28</v>
      </c>
      <c r="W21" s="85">
        <v>4</v>
      </c>
      <c r="X21" s="85">
        <v>11</v>
      </c>
      <c r="Y21" s="85">
        <v>18</v>
      </c>
      <c r="Z21" s="85">
        <v>25</v>
      </c>
      <c r="AA21" s="85">
        <v>2</v>
      </c>
      <c r="AB21" s="85">
        <v>9</v>
      </c>
      <c r="AC21" s="85">
        <v>16</v>
      </c>
      <c r="AD21" s="85">
        <v>23</v>
      </c>
      <c r="AE21" s="88">
        <v>30</v>
      </c>
      <c r="AF21" s="88">
        <v>6</v>
      </c>
      <c r="AG21" s="88">
        <v>13</v>
      </c>
      <c r="AH21" s="85">
        <v>20</v>
      </c>
      <c r="AI21" s="89">
        <v>27</v>
      </c>
      <c r="AJ21" s="90">
        <v>3</v>
      </c>
      <c r="AK21" s="85">
        <v>10</v>
      </c>
      <c r="AL21" s="85">
        <v>17</v>
      </c>
      <c r="AM21" s="85">
        <v>24</v>
      </c>
      <c r="AN21" s="85">
        <v>3</v>
      </c>
      <c r="AO21" s="85">
        <v>10</v>
      </c>
      <c r="AP21" s="85">
        <v>17</v>
      </c>
      <c r="AQ21" s="89">
        <v>24</v>
      </c>
      <c r="AR21" s="90">
        <v>31</v>
      </c>
      <c r="AS21" s="85">
        <v>7</v>
      </c>
      <c r="AT21" s="85">
        <v>14</v>
      </c>
      <c r="AU21" s="85">
        <v>21</v>
      </c>
      <c r="AV21" s="85">
        <v>28</v>
      </c>
      <c r="AW21" s="85">
        <v>5</v>
      </c>
      <c r="AX21" s="85">
        <v>12</v>
      </c>
      <c r="AY21" s="85">
        <v>19</v>
      </c>
      <c r="AZ21" s="85">
        <v>26</v>
      </c>
      <c r="BA21" s="85">
        <v>2</v>
      </c>
      <c r="BB21" s="85">
        <v>9</v>
      </c>
      <c r="BC21" s="85">
        <v>16</v>
      </c>
      <c r="BD21" s="85">
        <v>23</v>
      </c>
      <c r="BE21" s="85">
        <v>30</v>
      </c>
      <c r="BF21" s="85">
        <v>7</v>
      </c>
      <c r="BG21" s="85">
        <v>14</v>
      </c>
      <c r="BH21" s="85">
        <v>21</v>
      </c>
      <c r="BI21" s="85">
        <v>28</v>
      </c>
      <c r="BJ21" s="85">
        <v>4</v>
      </c>
      <c r="BK21" s="85">
        <v>11</v>
      </c>
      <c r="BL21" s="85">
        <v>18</v>
      </c>
      <c r="BM21" s="85">
        <v>25</v>
      </c>
      <c r="BN21" s="20">
        <v>29</v>
      </c>
      <c r="BO21" s="1"/>
      <c r="BP21" s="1"/>
      <c r="BQ21" s="1"/>
      <c r="BR21" s="1"/>
      <c r="BS21" s="1"/>
    </row>
    <row r="22" spans="1:71" ht="15" customHeight="1">
      <c r="A22" s="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21"/>
      <c r="N22" s="91">
        <v>6</v>
      </c>
      <c r="O22" s="92">
        <v>13</v>
      </c>
      <c r="P22" s="92">
        <v>20</v>
      </c>
      <c r="Q22" s="92">
        <v>27</v>
      </c>
      <c r="R22" s="92">
        <v>4</v>
      </c>
      <c r="S22" s="92">
        <v>11</v>
      </c>
      <c r="T22" s="92">
        <v>18</v>
      </c>
      <c r="U22" s="93">
        <v>25</v>
      </c>
      <c r="V22" s="94">
        <v>1</v>
      </c>
      <c r="W22" s="95">
        <v>8</v>
      </c>
      <c r="X22" s="92">
        <v>15</v>
      </c>
      <c r="Y22" s="92">
        <v>22</v>
      </c>
      <c r="Z22" s="92">
        <v>29</v>
      </c>
      <c r="AA22" s="92">
        <v>6</v>
      </c>
      <c r="AB22" s="92">
        <v>13</v>
      </c>
      <c r="AC22" s="92">
        <v>20</v>
      </c>
      <c r="AD22" s="92">
        <v>27</v>
      </c>
      <c r="AE22" s="92">
        <v>3</v>
      </c>
      <c r="AF22" s="92">
        <v>10</v>
      </c>
      <c r="AG22" s="92">
        <v>17</v>
      </c>
      <c r="AH22" s="92">
        <v>24</v>
      </c>
      <c r="AI22" s="93">
        <v>31</v>
      </c>
      <c r="AJ22" s="103">
        <v>7</v>
      </c>
      <c r="AK22" s="92">
        <v>14</v>
      </c>
      <c r="AL22" s="92">
        <v>21</v>
      </c>
      <c r="AM22" s="92">
        <v>28</v>
      </c>
      <c r="AN22" s="92">
        <v>7</v>
      </c>
      <c r="AO22" s="97">
        <v>14</v>
      </c>
      <c r="AP22" s="92">
        <v>21</v>
      </c>
      <c r="AQ22" s="93">
        <v>28</v>
      </c>
      <c r="AR22" s="96">
        <v>4</v>
      </c>
      <c r="AS22" s="92">
        <v>11</v>
      </c>
      <c r="AT22" s="92">
        <v>18</v>
      </c>
      <c r="AU22" s="92">
        <v>25</v>
      </c>
      <c r="AV22" s="92">
        <v>2</v>
      </c>
      <c r="AW22" s="95">
        <v>9</v>
      </c>
      <c r="AX22" s="92">
        <v>16</v>
      </c>
      <c r="AY22" s="92">
        <v>23</v>
      </c>
      <c r="AZ22" s="92">
        <v>30</v>
      </c>
      <c r="BA22" s="95">
        <v>6</v>
      </c>
      <c r="BB22" s="95">
        <v>13</v>
      </c>
      <c r="BC22" s="92">
        <v>20</v>
      </c>
      <c r="BD22" s="92">
        <v>27</v>
      </c>
      <c r="BE22" s="95">
        <v>4</v>
      </c>
      <c r="BF22" s="92">
        <v>11</v>
      </c>
      <c r="BG22" s="92">
        <v>18</v>
      </c>
      <c r="BH22" s="92">
        <v>25</v>
      </c>
      <c r="BI22" s="92">
        <v>1</v>
      </c>
      <c r="BJ22" s="92">
        <v>8</v>
      </c>
      <c r="BK22" s="92">
        <v>15</v>
      </c>
      <c r="BL22" s="92">
        <v>22</v>
      </c>
      <c r="BM22" s="92">
        <v>29</v>
      </c>
      <c r="BN22" s="22">
        <v>3</v>
      </c>
      <c r="BO22" s="1"/>
      <c r="BP22" s="1"/>
      <c r="BQ22" s="1"/>
      <c r="BR22" s="1"/>
      <c r="BS22" s="1"/>
    </row>
    <row r="23" spans="1:71" ht="15.75" customHeight="1" thickBot="1">
      <c r="A23" s="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21"/>
      <c r="N23" s="23" t="s">
        <v>23</v>
      </c>
      <c r="O23" s="23" t="s">
        <v>24</v>
      </c>
      <c r="P23" s="23" t="s">
        <v>23</v>
      </c>
      <c r="Q23" s="23" t="s">
        <v>24</v>
      </c>
      <c r="R23" s="23" t="s">
        <v>23</v>
      </c>
      <c r="S23" s="23" t="s">
        <v>24</v>
      </c>
      <c r="T23" s="23" t="s">
        <v>23</v>
      </c>
      <c r="U23" s="23" t="s">
        <v>24</v>
      </c>
      <c r="V23" s="23" t="s">
        <v>23</v>
      </c>
      <c r="W23" s="23" t="s">
        <v>24</v>
      </c>
      <c r="X23" s="23" t="s">
        <v>23</v>
      </c>
      <c r="Y23" s="23" t="s">
        <v>24</v>
      </c>
      <c r="Z23" s="23" t="s">
        <v>23</v>
      </c>
      <c r="AA23" s="23" t="s">
        <v>24</v>
      </c>
      <c r="AB23" s="23" t="s">
        <v>23</v>
      </c>
      <c r="AC23" s="23" t="s">
        <v>24</v>
      </c>
      <c r="AD23" s="23" t="s">
        <v>23</v>
      </c>
      <c r="AE23" s="23" t="s">
        <v>24</v>
      </c>
      <c r="AF23" s="23" t="s">
        <v>23</v>
      </c>
      <c r="AG23" s="23" t="s">
        <v>24</v>
      </c>
      <c r="AH23" s="23" t="s">
        <v>23</v>
      </c>
      <c r="AI23" s="25" t="s">
        <v>24</v>
      </c>
      <c r="AJ23" s="104" t="s">
        <v>23</v>
      </c>
      <c r="AK23" s="24" t="s">
        <v>24</v>
      </c>
      <c r="AL23" s="23" t="s">
        <v>23</v>
      </c>
      <c r="AM23" s="23" t="s">
        <v>24</v>
      </c>
      <c r="AN23" s="23" t="s">
        <v>23</v>
      </c>
      <c r="AO23" s="23" t="s">
        <v>24</v>
      </c>
      <c r="AP23" s="23" t="s">
        <v>23</v>
      </c>
      <c r="AQ23" s="23" t="s">
        <v>24</v>
      </c>
      <c r="AR23" s="23" t="s">
        <v>23</v>
      </c>
      <c r="AS23" s="23" t="s">
        <v>24</v>
      </c>
      <c r="AT23" s="23" t="s">
        <v>23</v>
      </c>
      <c r="AU23" s="23" t="s">
        <v>24</v>
      </c>
      <c r="AV23" s="23" t="s">
        <v>23</v>
      </c>
      <c r="AW23" s="23" t="s">
        <v>24</v>
      </c>
      <c r="AX23" s="23" t="s">
        <v>23</v>
      </c>
      <c r="AY23" s="23" t="s">
        <v>24</v>
      </c>
      <c r="AZ23" s="25" t="s">
        <v>23</v>
      </c>
      <c r="BA23" s="23" t="s">
        <v>24</v>
      </c>
      <c r="BB23" s="23" t="s">
        <v>23</v>
      </c>
      <c r="BC23" s="23" t="s">
        <v>24</v>
      </c>
      <c r="BD23" s="23" t="s">
        <v>23</v>
      </c>
      <c r="BE23" s="23" t="s">
        <v>24</v>
      </c>
      <c r="BF23" s="23" t="s">
        <v>23</v>
      </c>
      <c r="BG23" s="23" t="s">
        <v>24</v>
      </c>
      <c r="BH23" s="23" t="s">
        <v>23</v>
      </c>
      <c r="BI23" s="23" t="s">
        <v>24</v>
      </c>
      <c r="BJ23" s="26" t="s">
        <v>23</v>
      </c>
      <c r="BK23" s="26" t="s">
        <v>24</v>
      </c>
      <c r="BL23" s="26" t="s">
        <v>23</v>
      </c>
      <c r="BM23" s="26" t="s">
        <v>24</v>
      </c>
      <c r="BN23" s="26" t="s">
        <v>23</v>
      </c>
      <c r="BO23" s="1"/>
      <c r="BP23" s="1"/>
      <c r="BQ23" s="1"/>
      <c r="BR23" s="1"/>
      <c r="BS23" s="1"/>
    </row>
    <row r="24" spans="1:71" ht="15.75" customHeight="1">
      <c r="A24" s="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214" t="s">
        <v>25</v>
      </c>
      <c r="N24" s="228"/>
      <c r="O24" s="201"/>
      <c r="P24" s="201"/>
      <c r="Q24" s="201">
        <v>9</v>
      </c>
      <c r="R24" s="201"/>
      <c r="S24" s="201"/>
      <c r="T24" s="201"/>
      <c r="U24" s="203"/>
      <c r="V24" s="110"/>
      <c r="W24" s="98" t="s">
        <v>28</v>
      </c>
      <c r="X24" s="201" t="s">
        <v>27</v>
      </c>
      <c r="Y24" s="201" t="s">
        <v>27</v>
      </c>
      <c r="Z24" s="201" t="s">
        <v>27</v>
      </c>
      <c r="AA24" s="201" t="s">
        <v>27</v>
      </c>
      <c r="AB24" s="201" t="s">
        <v>27</v>
      </c>
      <c r="AC24" s="201" t="s">
        <v>27</v>
      </c>
      <c r="AD24" s="201" t="s">
        <v>27</v>
      </c>
      <c r="AE24" s="27" t="s">
        <v>27</v>
      </c>
      <c r="AF24" s="201" t="s">
        <v>26</v>
      </c>
      <c r="AG24" s="201" t="s">
        <v>26</v>
      </c>
      <c r="AH24" s="201" t="s">
        <v>26</v>
      </c>
      <c r="AI24" s="28" t="s">
        <v>28</v>
      </c>
      <c r="AJ24" s="230" t="s">
        <v>36</v>
      </c>
      <c r="AK24" s="201"/>
      <c r="AL24" s="207"/>
      <c r="AM24" s="201"/>
      <c r="AN24" s="201">
        <v>16</v>
      </c>
      <c r="AO24" s="201"/>
      <c r="AP24" s="201"/>
      <c r="AQ24" s="203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 t="s">
        <v>28</v>
      </c>
      <c r="BB24" s="81" t="s">
        <v>28</v>
      </c>
      <c r="BC24" s="201" t="s">
        <v>23</v>
      </c>
      <c r="BD24" s="201" t="s">
        <v>23</v>
      </c>
      <c r="BE24" s="100" t="s">
        <v>23</v>
      </c>
      <c r="BF24" s="201"/>
      <c r="BG24" s="201"/>
      <c r="BH24" s="201"/>
      <c r="BI24" s="201"/>
      <c r="BJ24" s="215" t="s">
        <v>26</v>
      </c>
      <c r="BK24" s="215" t="s">
        <v>26</v>
      </c>
      <c r="BL24" s="215" t="s">
        <v>26</v>
      </c>
      <c r="BM24" s="215" t="s">
        <v>26</v>
      </c>
      <c r="BN24" s="215" t="s">
        <v>26</v>
      </c>
      <c r="BO24" s="1"/>
      <c r="BP24" s="1"/>
      <c r="BQ24" s="1"/>
      <c r="BR24" s="1"/>
      <c r="BS24" s="1"/>
    </row>
    <row r="25" spans="1:71" ht="15.75" customHeight="1" thickBot="1">
      <c r="A25" s="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202"/>
      <c r="N25" s="229"/>
      <c r="O25" s="202"/>
      <c r="P25" s="202"/>
      <c r="Q25" s="202"/>
      <c r="R25" s="202"/>
      <c r="S25" s="202"/>
      <c r="T25" s="202"/>
      <c r="U25" s="204"/>
      <c r="V25" s="98" t="s">
        <v>28</v>
      </c>
      <c r="W25" s="99" t="s">
        <v>27</v>
      </c>
      <c r="X25" s="202"/>
      <c r="Y25" s="202"/>
      <c r="Z25" s="202"/>
      <c r="AA25" s="202"/>
      <c r="AB25" s="202"/>
      <c r="AC25" s="202"/>
      <c r="AD25" s="202"/>
      <c r="AE25" s="29" t="s">
        <v>26</v>
      </c>
      <c r="AF25" s="202"/>
      <c r="AG25" s="202"/>
      <c r="AH25" s="202"/>
      <c r="AI25" s="29" t="s">
        <v>26</v>
      </c>
      <c r="AJ25" s="231"/>
      <c r="AK25" s="202"/>
      <c r="AL25" s="202"/>
      <c r="AM25" s="202"/>
      <c r="AN25" s="202"/>
      <c r="AO25" s="202"/>
      <c r="AP25" s="202"/>
      <c r="AQ25" s="204"/>
      <c r="AR25" s="202"/>
      <c r="AS25" s="202"/>
      <c r="AT25" s="202"/>
      <c r="AU25" s="202"/>
      <c r="AV25" s="202"/>
      <c r="AW25" s="202"/>
      <c r="AX25" s="202"/>
      <c r="AY25" s="202"/>
      <c r="AZ25" s="202"/>
      <c r="BA25" s="232"/>
      <c r="BB25" s="102" t="s">
        <v>23</v>
      </c>
      <c r="BC25" s="112"/>
      <c r="BD25" s="223"/>
      <c r="BE25" s="101"/>
      <c r="BF25" s="112"/>
      <c r="BG25" s="202"/>
      <c r="BH25" s="202"/>
      <c r="BI25" s="202"/>
      <c r="BJ25" s="202"/>
      <c r="BK25" s="202"/>
      <c r="BL25" s="202"/>
      <c r="BM25" s="202"/>
      <c r="BN25" s="202"/>
      <c r="BO25" s="1"/>
      <c r="BP25" s="1"/>
      <c r="BQ25" s="1"/>
      <c r="BR25" s="1"/>
      <c r="BS25" s="1"/>
    </row>
    <row r="26" spans="1:71" ht="1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30" t="s">
        <v>29</v>
      </c>
      <c r="N26" s="30"/>
      <c r="O26" s="31"/>
      <c r="P26" s="32"/>
      <c r="Q26" s="32"/>
      <c r="R26" s="21"/>
      <c r="S26" s="31" t="s">
        <v>30</v>
      </c>
      <c r="T26" s="30"/>
      <c r="U26" s="32"/>
      <c r="V26" s="32"/>
      <c r="W26" s="32"/>
      <c r="X26" s="32"/>
      <c r="Y26" s="32"/>
      <c r="Z26" s="32" t="s">
        <v>28</v>
      </c>
      <c r="AA26" s="31" t="s">
        <v>31</v>
      </c>
      <c r="AB26" s="30"/>
      <c r="AC26" s="32"/>
      <c r="AD26" s="33"/>
      <c r="AE26" s="33"/>
      <c r="AF26" s="32"/>
      <c r="AG26" s="31"/>
      <c r="AH26" s="30"/>
      <c r="AI26" s="30"/>
      <c r="AJ26" s="30"/>
      <c r="AK26" s="32"/>
      <c r="AL26" s="32"/>
      <c r="AM26" s="32"/>
      <c r="AN26" s="32"/>
      <c r="AO26" s="32"/>
      <c r="AP26" s="32"/>
      <c r="AQ26" s="32"/>
      <c r="AR26" s="32"/>
      <c r="AS26" s="34"/>
      <c r="AT26" s="34" t="s">
        <v>26</v>
      </c>
      <c r="AU26" s="31" t="s">
        <v>32</v>
      </c>
      <c r="AV26" s="32"/>
      <c r="AW26" s="32"/>
      <c r="AX26" s="34"/>
      <c r="AY26" s="34"/>
      <c r="AZ26" s="32"/>
      <c r="BA26" s="1"/>
      <c r="BB26" s="1"/>
      <c r="BC26" s="1"/>
      <c r="BD26" s="1"/>
      <c r="BE26" s="1"/>
      <c r="BF26" s="1"/>
      <c r="BG26" s="32"/>
      <c r="BH26" s="32"/>
      <c r="BI26" s="32"/>
      <c r="BJ26" s="5"/>
      <c r="BK26" s="5"/>
      <c r="BL26" s="5"/>
      <c r="BM26" s="4"/>
      <c r="BN26" s="4"/>
      <c r="BO26" s="1"/>
      <c r="BP26" s="1"/>
      <c r="BQ26" s="1"/>
      <c r="BR26" s="1"/>
      <c r="BS26" s="1"/>
    </row>
    <row r="27" spans="1:71" ht="27" customHeight="1">
      <c r="A27" s="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34"/>
      <c r="N27" s="32"/>
      <c r="O27" s="32"/>
      <c r="P27" s="32"/>
      <c r="Q27" s="32"/>
      <c r="R27" s="32"/>
      <c r="S27" s="199"/>
      <c r="T27" s="126"/>
      <c r="U27" s="126"/>
      <c r="V27" s="126"/>
      <c r="W27" s="126"/>
      <c r="X27" s="126"/>
      <c r="Y27" s="126"/>
      <c r="Z27" s="34" t="s">
        <v>33</v>
      </c>
      <c r="AA27" s="31" t="s">
        <v>34</v>
      </c>
      <c r="AB27" s="32"/>
      <c r="AC27" s="32"/>
      <c r="AD27" s="32" t="s">
        <v>27</v>
      </c>
      <c r="AE27" s="31" t="s">
        <v>35</v>
      </c>
      <c r="AF27" s="32"/>
      <c r="AG27" s="32"/>
      <c r="AH27" s="32"/>
      <c r="AI27" s="32"/>
      <c r="AJ27" s="32"/>
      <c r="AK27" s="32"/>
      <c r="AL27" s="34"/>
      <c r="AM27" s="31"/>
      <c r="AN27" s="32"/>
      <c r="AO27" s="32"/>
      <c r="AP27" s="34"/>
      <c r="AQ27" s="32"/>
      <c r="AR27" s="32"/>
      <c r="AS27" s="32"/>
      <c r="AT27" s="32" t="s">
        <v>36</v>
      </c>
      <c r="AU27" s="199" t="s">
        <v>37</v>
      </c>
      <c r="AV27" s="126"/>
      <c r="AW27" s="126"/>
      <c r="AX27" s="126"/>
      <c r="AY27" s="126"/>
      <c r="AZ27" s="32"/>
      <c r="BA27" s="1"/>
      <c r="BB27" s="1" t="s">
        <v>23</v>
      </c>
      <c r="BC27" s="1" t="s">
        <v>38</v>
      </c>
      <c r="BD27" s="1"/>
      <c r="BE27" s="1"/>
      <c r="BF27" s="1"/>
      <c r="BG27" s="1"/>
      <c r="BH27" s="1"/>
      <c r="BI27" s="1"/>
      <c r="BJ27" s="1"/>
      <c r="BK27" s="1"/>
      <c r="BL27" s="5"/>
      <c r="BM27" s="4"/>
      <c r="BN27" s="4"/>
      <c r="BO27" s="1"/>
      <c r="BP27" s="1"/>
      <c r="BQ27" s="1"/>
      <c r="BR27" s="1"/>
      <c r="BS27" s="1"/>
    </row>
    <row r="28" spans="1:71" ht="15.75" customHeight="1">
      <c r="A28" s="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34"/>
      <c r="N28" s="32"/>
      <c r="O28" s="32"/>
      <c r="P28" s="32"/>
      <c r="Q28" s="32"/>
      <c r="R28" s="32"/>
      <c r="S28" s="31"/>
      <c r="T28" s="32"/>
      <c r="U28" s="32"/>
      <c r="V28" s="32"/>
      <c r="W28" s="32"/>
      <c r="X28" s="32"/>
      <c r="Y28" s="32"/>
      <c r="Z28" s="32"/>
      <c r="AA28" s="31"/>
      <c r="AB28" s="32"/>
      <c r="AC28" s="32"/>
      <c r="AD28" s="35"/>
      <c r="AE28" s="36"/>
      <c r="AF28" s="32"/>
      <c r="AG28" s="32"/>
      <c r="AH28" s="32"/>
      <c r="AI28" s="32"/>
      <c r="AJ28" s="32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2"/>
      <c r="AY28" s="32"/>
      <c r="AZ28" s="32"/>
      <c r="BA28" s="35"/>
      <c r="BB28" s="36"/>
      <c r="BC28" s="37"/>
      <c r="BD28" s="37"/>
      <c r="BE28" s="35"/>
      <c r="BF28" s="34"/>
      <c r="BG28" s="5"/>
      <c r="BH28" s="5"/>
      <c r="BI28" s="5"/>
      <c r="BJ28" s="5"/>
      <c r="BK28" s="5"/>
      <c r="BL28" s="5"/>
      <c r="BM28" s="4"/>
      <c r="BN28" s="4"/>
      <c r="BO28" s="1"/>
      <c r="BP28" s="1"/>
      <c r="BQ28" s="1"/>
      <c r="BR28" s="1"/>
      <c r="BS28" s="1"/>
    </row>
    <row r="29" spans="1:71" ht="15" customHeight="1">
      <c r="A29" s="187" t="s">
        <v>39</v>
      </c>
      <c r="B29" s="190" t="s">
        <v>40</v>
      </c>
      <c r="C29" s="198" t="s">
        <v>41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6"/>
      <c r="O29" s="191" t="s">
        <v>42</v>
      </c>
      <c r="P29" s="192" t="s">
        <v>43</v>
      </c>
      <c r="Q29" s="193" t="s">
        <v>44</v>
      </c>
      <c r="R29" s="134"/>
      <c r="S29" s="134"/>
      <c r="T29" s="134"/>
      <c r="U29" s="134"/>
      <c r="V29" s="134"/>
      <c r="W29" s="134"/>
      <c r="X29" s="134"/>
      <c r="Y29" s="38"/>
      <c r="Z29" s="200" t="s">
        <v>45</v>
      </c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5"/>
      <c r="AU29" s="39"/>
      <c r="AV29" s="224" t="s">
        <v>107</v>
      </c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5"/>
      <c r="BQ29" s="40"/>
      <c r="BR29" s="41"/>
      <c r="BS29" s="1"/>
    </row>
    <row r="30" spans="1:71" ht="19.5" customHeight="1">
      <c r="A30" s="188"/>
      <c r="B30" s="149"/>
      <c r="C30" s="148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49"/>
      <c r="O30" s="148"/>
      <c r="P30" s="149"/>
      <c r="Q30" s="184" t="s">
        <v>46</v>
      </c>
      <c r="R30" s="146"/>
      <c r="S30" s="184" t="s">
        <v>47</v>
      </c>
      <c r="T30" s="146"/>
      <c r="U30" s="184" t="s">
        <v>48</v>
      </c>
      <c r="V30" s="146"/>
      <c r="W30" s="184" t="s">
        <v>49</v>
      </c>
      <c r="X30" s="146"/>
      <c r="Y30" s="194" t="s">
        <v>50</v>
      </c>
      <c r="Z30" s="195" t="s">
        <v>51</v>
      </c>
      <c r="AA30" s="126"/>
      <c r="AB30" s="142" t="s">
        <v>52</v>
      </c>
      <c r="AC30" s="134"/>
      <c r="AD30" s="134"/>
      <c r="AE30" s="134"/>
      <c r="AF30" s="134"/>
      <c r="AG30" s="134"/>
      <c r="AH30" s="134"/>
      <c r="AI30" s="135"/>
      <c r="AJ30" s="195" t="s">
        <v>53</v>
      </c>
      <c r="AK30" s="126"/>
      <c r="AL30" s="42"/>
      <c r="AM30" s="205" t="s">
        <v>54</v>
      </c>
      <c r="AN30" s="146"/>
      <c r="AO30" s="184" t="s">
        <v>55</v>
      </c>
      <c r="AP30" s="145"/>
      <c r="AQ30" s="206" t="s">
        <v>56</v>
      </c>
      <c r="AR30" s="145"/>
      <c r="AS30" s="145"/>
      <c r="AT30" s="146"/>
      <c r="AU30" s="194" t="s">
        <v>57</v>
      </c>
      <c r="AV30" s="205" t="s">
        <v>51</v>
      </c>
      <c r="AW30" s="146"/>
      <c r="AX30" s="225" t="s">
        <v>52</v>
      </c>
      <c r="AY30" s="134"/>
      <c r="AZ30" s="134"/>
      <c r="BA30" s="134"/>
      <c r="BB30" s="134"/>
      <c r="BC30" s="134"/>
      <c r="BD30" s="134"/>
      <c r="BE30" s="135"/>
      <c r="BF30" s="205" t="s">
        <v>53</v>
      </c>
      <c r="BG30" s="146"/>
      <c r="BH30" s="44"/>
      <c r="BI30" s="205" t="s">
        <v>54</v>
      </c>
      <c r="BJ30" s="146"/>
      <c r="BK30" s="184" t="s">
        <v>55</v>
      </c>
      <c r="BL30" s="145"/>
      <c r="BM30" s="206" t="s">
        <v>56</v>
      </c>
      <c r="BN30" s="145"/>
      <c r="BO30" s="145"/>
      <c r="BP30" s="146"/>
      <c r="BQ30" s="226"/>
      <c r="BR30" s="149"/>
      <c r="BS30" s="1"/>
    </row>
    <row r="31" spans="1:71" ht="16.5" customHeight="1">
      <c r="A31" s="188"/>
      <c r="B31" s="149"/>
      <c r="C31" s="148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49"/>
      <c r="O31" s="148"/>
      <c r="P31" s="149"/>
      <c r="Q31" s="148"/>
      <c r="R31" s="149"/>
      <c r="S31" s="148"/>
      <c r="T31" s="149"/>
      <c r="U31" s="148"/>
      <c r="V31" s="149"/>
      <c r="W31" s="148"/>
      <c r="X31" s="149"/>
      <c r="Y31" s="188"/>
      <c r="Z31" s="148"/>
      <c r="AA31" s="126"/>
      <c r="AB31" s="184" t="s">
        <v>51</v>
      </c>
      <c r="AC31" s="146"/>
      <c r="AD31" s="142" t="s">
        <v>58</v>
      </c>
      <c r="AE31" s="134"/>
      <c r="AF31" s="134"/>
      <c r="AG31" s="134"/>
      <c r="AH31" s="134"/>
      <c r="AI31" s="135"/>
      <c r="AJ31" s="148"/>
      <c r="AK31" s="126"/>
      <c r="AL31" s="43"/>
      <c r="AM31" s="126"/>
      <c r="AN31" s="149"/>
      <c r="AO31" s="148"/>
      <c r="AP31" s="126"/>
      <c r="AQ31" s="150"/>
      <c r="AR31" s="141"/>
      <c r="AS31" s="141"/>
      <c r="AT31" s="151"/>
      <c r="AU31" s="188"/>
      <c r="AV31" s="126"/>
      <c r="AW31" s="149"/>
      <c r="AX31" s="195" t="s">
        <v>51</v>
      </c>
      <c r="AY31" s="126"/>
      <c r="AZ31" s="225" t="s">
        <v>59</v>
      </c>
      <c r="BA31" s="134"/>
      <c r="BB31" s="134"/>
      <c r="BC31" s="134"/>
      <c r="BD31" s="134"/>
      <c r="BE31" s="135"/>
      <c r="BF31" s="126"/>
      <c r="BG31" s="149"/>
      <c r="BH31" s="44"/>
      <c r="BI31" s="126"/>
      <c r="BJ31" s="149"/>
      <c r="BK31" s="148"/>
      <c r="BL31" s="126"/>
      <c r="BM31" s="150"/>
      <c r="BN31" s="141"/>
      <c r="BO31" s="141"/>
      <c r="BP31" s="151"/>
      <c r="BQ31" s="226"/>
      <c r="BR31" s="149"/>
      <c r="BS31" s="1"/>
    </row>
    <row r="32" spans="1:71" ht="12.75" customHeight="1">
      <c r="A32" s="188"/>
      <c r="B32" s="149"/>
      <c r="C32" s="148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49"/>
      <c r="O32" s="148"/>
      <c r="P32" s="149"/>
      <c r="Q32" s="148"/>
      <c r="R32" s="149"/>
      <c r="S32" s="148"/>
      <c r="T32" s="149"/>
      <c r="U32" s="148"/>
      <c r="V32" s="149"/>
      <c r="W32" s="148"/>
      <c r="X32" s="149"/>
      <c r="Y32" s="188"/>
      <c r="Z32" s="148"/>
      <c r="AA32" s="126"/>
      <c r="AB32" s="148"/>
      <c r="AC32" s="149"/>
      <c r="AD32" s="208" t="s">
        <v>60</v>
      </c>
      <c r="AE32" s="149"/>
      <c r="AF32" s="195" t="s">
        <v>61</v>
      </c>
      <c r="AG32" s="149"/>
      <c r="AH32" s="195" t="s">
        <v>62</v>
      </c>
      <c r="AI32" s="149"/>
      <c r="AJ32" s="148"/>
      <c r="AK32" s="126"/>
      <c r="AL32" s="43"/>
      <c r="AM32" s="126"/>
      <c r="AN32" s="149"/>
      <c r="AO32" s="148"/>
      <c r="AP32" s="126"/>
      <c r="AQ32" s="196" t="s">
        <v>63</v>
      </c>
      <c r="AR32" s="149"/>
      <c r="AS32" s="196" t="s">
        <v>64</v>
      </c>
      <c r="AT32" s="149"/>
      <c r="AU32" s="188"/>
      <c r="AV32" s="126"/>
      <c r="AW32" s="149"/>
      <c r="AX32" s="148"/>
      <c r="AY32" s="126"/>
      <c r="AZ32" s="191" t="s">
        <v>60</v>
      </c>
      <c r="BA32" s="146"/>
      <c r="BB32" s="195" t="s">
        <v>61</v>
      </c>
      <c r="BC32" s="149"/>
      <c r="BD32" s="195" t="s">
        <v>62</v>
      </c>
      <c r="BE32" s="149"/>
      <c r="BF32" s="126"/>
      <c r="BG32" s="149"/>
      <c r="BH32" s="44"/>
      <c r="BI32" s="126"/>
      <c r="BJ32" s="149"/>
      <c r="BK32" s="148"/>
      <c r="BL32" s="126"/>
      <c r="BM32" s="184" t="s">
        <v>63</v>
      </c>
      <c r="BN32" s="146"/>
      <c r="BO32" s="195" t="s">
        <v>64</v>
      </c>
      <c r="BP32" s="126"/>
      <c r="BQ32" s="227" t="s">
        <v>65</v>
      </c>
      <c r="BR32" s="149"/>
      <c r="BS32" s="1"/>
    </row>
    <row r="33" spans="1:71" ht="27" customHeight="1">
      <c r="A33" s="188"/>
      <c r="B33" s="149"/>
      <c r="C33" s="148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49"/>
      <c r="O33" s="148"/>
      <c r="P33" s="149"/>
      <c r="Q33" s="148"/>
      <c r="R33" s="149"/>
      <c r="S33" s="148"/>
      <c r="T33" s="149"/>
      <c r="U33" s="148"/>
      <c r="V33" s="149"/>
      <c r="W33" s="148"/>
      <c r="X33" s="149"/>
      <c r="Y33" s="188"/>
      <c r="Z33" s="148"/>
      <c r="AA33" s="126"/>
      <c r="AB33" s="148"/>
      <c r="AC33" s="149"/>
      <c r="AD33" s="126"/>
      <c r="AE33" s="149"/>
      <c r="AF33" s="148"/>
      <c r="AG33" s="149"/>
      <c r="AH33" s="148"/>
      <c r="AI33" s="149"/>
      <c r="AJ33" s="148"/>
      <c r="AK33" s="126"/>
      <c r="AL33" s="43"/>
      <c r="AM33" s="126"/>
      <c r="AN33" s="149"/>
      <c r="AO33" s="148"/>
      <c r="AP33" s="126"/>
      <c r="AQ33" s="148"/>
      <c r="AR33" s="149"/>
      <c r="AS33" s="148"/>
      <c r="AT33" s="149"/>
      <c r="AU33" s="188"/>
      <c r="AV33" s="126"/>
      <c r="AW33" s="149"/>
      <c r="AX33" s="148"/>
      <c r="AY33" s="126"/>
      <c r="AZ33" s="148"/>
      <c r="BA33" s="149"/>
      <c r="BB33" s="148"/>
      <c r="BC33" s="149"/>
      <c r="BD33" s="148"/>
      <c r="BE33" s="149"/>
      <c r="BF33" s="126"/>
      <c r="BG33" s="149"/>
      <c r="BH33" s="44"/>
      <c r="BI33" s="126"/>
      <c r="BJ33" s="149"/>
      <c r="BK33" s="148"/>
      <c r="BL33" s="126"/>
      <c r="BM33" s="148"/>
      <c r="BN33" s="149"/>
      <c r="BO33" s="148"/>
      <c r="BP33" s="126"/>
      <c r="BQ33" s="45"/>
      <c r="BR33" s="46"/>
      <c r="BS33" s="1"/>
    </row>
    <row r="34" spans="1:71" ht="36.75" customHeight="1">
      <c r="A34" s="189"/>
      <c r="B34" s="149"/>
      <c r="C34" s="148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49"/>
      <c r="O34" s="148"/>
      <c r="P34" s="149"/>
      <c r="Q34" s="148"/>
      <c r="R34" s="149"/>
      <c r="S34" s="148"/>
      <c r="T34" s="149"/>
      <c r="U34" s="148"/>
      <c r="V34" s="149"/>
      <c r="W34" s="148"/>
      <c r="X34" s="149"/>
      <c r="Y34" s="188"/>
      <c r="Z34" s="148"/>
      <c r="AA34" s="126"/>
      <c r="AB34" s="150"/>
      <c r="AC34" s="151"/>
      <c r="AD34" s="126"/>
      <c r="AE34" s="149"/>
      <c r="AF34" s="148"/>
      <c r="AG34" s="149"/>
      <c r="AH34" s="148"/>
      <c r="AI34" s="149"/>
      <c r="AJ34" s="148"/>
      <c r="AK34" s="126"/>
      <c r="AL34" s="47"/>
      <c r="AM34" s="141"/>
      <c r="AN34" s="151"/>
      <c r="AO34" s="150"/>
      <c r="AP34" s="141"/>
      <c r="AQ34" s="150"/>
      <c r="AR34" s="151"/>
      <c r="AS34" s="150"/>
      <c r="AT34" s="151"/>
      <c r="AU34" s="188"/>
      <c r="AV34" s="141"/>
      <c r="AW34" s="151"/>
      <c r="AX34" s="150"/>
      <c r="AY34" s="141"/>
      <c r="AZ34" s="150"/>
      <c r="BA34" s="151"/>
      <c r="BB34" s="150"/>
      <c r="BC34" s="151"/>
      <c r="BD34" s="148"/>
      <c r="BE34" s="149"/>
      <c r="BF34" s="141"/>
      <c r="BG34" s="151"/>
      <c r="BH34" s="44"/>
      <c r="BI34" s="141"/>
      <c r="BJ34" s="151"/>
      <c r="BK34" s="150"/>
      <c r="BL34" s="141"/>
      <c r="BM34" s="150"/>
      <c r="BN34" s="151"/>
      <c r="BO34" s="150"/>
      <c r="BP34" s="141"/>
      <c r="BQ34" s="48"/>
      <c r="BR34" s="49"/>
      <c r="BS34" s="1"/>
    </row>
    <row r="35" spans="1:71" ht="16.5" customHeight="1">
      <c r="A35" s="197" t="s">
        <v>66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5"/>
      <c r="BS35" s="1"/>
    </row>
    <row r="36" spans="1:71" ht="38.25" customHeight="1">
      <c r="A36" s="50">
        <v>1</v>
      </c>
      <c r="B36" s="105" t="s">
        <v>108</v>
      </c>
      <c r="C36" s="185" t="s">
        <v>67</v>
      </c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0">
        <v>1.5</v>
      </c>
      <c r="P36" s="181"/>
      <c r="Q36" s="183">
        <f t="shared" ref="Q36:Q43" si="0">O36*30</f>
        <v>45</v>
      </c>
      <c r="R36" s="181"/>
      <c r="S36" s="180">
        <f t="shared" ref="S36:S43" si="1">W36</f>
        <v>45</v>
      </c>
      <c r="T36" s="181"/>
      <c r="U36" s="180"/>
      <c r="V36" s="181"/>
      <c r="W36" s="180">
        <f t="shared" ref="W36:W43" si="2">Z36+AV36</f>
        <v>45</v>
      </c>
      <c r="X36" s="181"/>
      <c r="Y36" s="106">
        <v>1.5</v>
      </c>
      <c r="Z36" s="180">
        <f t="shared" ref="Z36:Z43" si="3">Y36*30</f>
        <v>45</v>
      </c>
      <c r="AA36" s="181"/>
      <c r="AB36" s="180">
        <f t="shared" ref="AB36:AB43" si="4">AD36+AF36+AH36</f>
        <v>0</v>
      </c>
      <c r="AC36" s="181"/>
      <c r="AD36" s="180"/>
      <c r="AE36" s="181"/>
      <c r="AF36" s="180"/>
      <c r="AG36" s="181"/>
      <c r="AH36" s="180"/>
      <c r="AI36" s="181"/>
      <c r="AJ36" s="180">
        <f t="shared" ref="AJ36:AJ43" si="5">Z36-AB36</f>
        <v>45</v>
      </c>
      <c r="AK36" s="181"/>
      <c r="AL36" s="107">
        <f t="shared" ref="AL36:AL44" si="6">AJ36/Z36*100</f>
        <v>100</v>
      </c>
      <c r="AM36" s="183"/>
      <c r="AN36" s="181"/>
      <c r="AO36" s="180"/>
      <c r="AP36" s="181"/>
      <c r="AQ36" s="180"/>
      <c r="AR36" s="181"/>
      <c r="AS36" s="180" t="s">
        <v>68</v>
      </c>
      <c r="AT36" s="181"/>
      <c r="AU36" s="106"/>
      <c r="AV36" s="180">
        <f t="shared" ref="AV36:AV43" si="7">AU36*30</f>
        <v>0</v>
      </c>
      <c r="AW36" s="181"/>
      <c r="AX36" s="180">
        <f t="shared" ref="AX36:AX43" si="8">AZ36+BB36+BD36</f>
        <v>0</v>
      </c>
      <c r="AY36" s="177"/>
      <c r="AZ36" s="180"/>
      <c r="BA36" s="181"/>
      <c r="BB36" s="180"/>
      <c r="BC36" s="181"/>
      <c r="BD36" s="180"/>
      <c r="BE36" s="181"/>
      <c r="BF36" s="180">
        <f t="shared" ref="BF36:BF43" si="9">AV36-AX36</f>
        <v>0</v>
      </c>
      <c r="BG36" s="181"/>
      <c r="BH36" s="107" t="e">
        <f t="shared" ref="BH36:BH43" si="10">BF36/AV36*100</f>
        <v>#DIV/0!</v>
      </c>
      <c r="BI36" s="183"/>
      <c r="BJ36" s="181"/>
      <c r="BK36" s="180"/>
      <c r="BL36" s="177"/>
      <c r="BM36" s="180"/>
      <c r="BN36" s="181"/>
      <c r="BO36" s="180"/>
      <c r="BP36" s="177"/>
      <c r="BQ36" s="176" t="s">
        <v>69</v>
      </c>
      <c r="BR36" s="177"/>
      <c r="BS36" s="1"/>
    </row>
    <row r="37" spans="1:71" ht="96.75" hidden="1" customHeight="1">
      <c r="A37" s="50"/>
      <c r="B37" s="108"/>
      <c r="C37" s="185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0"/>
      <c r="P37" s="181"/>
      <c r="Q37" s="183">
        <f t="shared" si="0"/>
        <v>0</v>
      </c>
      <c r="R37" s="181"/>
      <c r="S37" s="180">
        <f t="shared" si="1"/>
        <v>0</v>
      </c>
      <c r="T37" s="181"/>
      <c r="U37" s="180"/>
      <c r="V37" s="181"/>
      <c r="W37" s="180">
        <f t="shared" si="2"/>
        <v>0</v>
      </c>
      <c r="X37" s="181"/>
      <c r="Y37" s="106"/>
      <c r="Z37" s="180">
        <f t="shared" si="3"/>
        <v>0</v>
      </c>
      <c r="AA37" s="181"/>
      <c r="AB37" s="180">
        <f t="shared" si="4"/>
        <v>0</v>
      </c>
      <c r="AC37" s="181"/>
      <c r="AD37" s="180"/>
      <c r="AE37" s="181"/>
      <c r="AF37" s="180"/>
      <c r="AG37" s="181"/>
      <c r="AH37" s="180"/>
      <c r="AI37" s="181"/>
      <c r="AJ37" s="180">
        <f t="shared" si="5"/>
        <v>0</v>
      </c>
      <c r="AK37" s="181"/>
      <c r="AL37" s="107" t="e">
        <f t="shared" si="6"/>
        <v>#DIV/0!</v>
      </c>
      <c r="AM37" s="183"/>
      <c r="AN37" s="181"/>
      <c r="AO37" s="180"/>
      <c r="AP37" s="181"/>
      <c r="AQ37" s="180"/>
      <c r="AR37" s="181"/>
      <c r="AS37" s="180"/>
      <c r="AT37" s="181"/>
      <c r="AU37" s="106"/>
      <c r="AV37" s="180">
        <f t="shared" si="7"/>
        <v>0</v>
      </c>
      <c r="AW37" s="181"/>
      <c r="AX37" s="180">
        <f t="shared" si="8"/>
        <v>0</v>
      </c>
      <c r="AY37" s="177"/>
      <c r="AZ37" s="180"/>
      <c r="BA37" s="181"/>
      <c r="BB37" s="180"/>
      <c r="BC37" s="181"/>
      <c r="BD37" s="180"/>
      <c r="BE37" s="181"/>
      <c r="BF37" s="180">
        <f t="shared" si="9"/>
        <v>0</v>
      </c>
      <c r="BG37" s="181"/>
      <c r="BH37" s="107" t="e">
        <f t="shared" si="10"/>
        <v>#DIV/0!</v>
      </c>
      <c r="BI37" s="183"/>
      <c r="BJ37" s="181"/>
      <c r="BK37" s="180"/>
      <c r="BL37" s="177"/>
      <c r="BM37" s="180"/>
      <c r="BN37" s="181"/>
      <c r="BO37" s="180"/>
      <c r="BP37" s="177"/>
      <c r="BQ37" s="176"/>
      <c r="BR37" s="177"/>
      <c r="BS37" s="1"/>
    </row>
    <row r="38" spans="1:71" ht="58.5" customHeight="1">
      <c r="A38" s="50">
        <v>2</v>
      </c>
      <c r="B38" s="105" t="s">
        <v>109</v>
      </c>
      <c r="C38" s="185" t="s">
        <v>70</v>
      </c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0">
        <v>5</v>
      </c>
      <c r="P38" s="181"/>
      <c r="Q38" s="183">
        <f t="shared" si="0"/>
        <v>150</v>
      </c>
      <c r="R38" s="181"/>
      <c r="S38" s="180">
        <f t="shared" si="1"/>
        <v>150</v>
      </c>
      <c r="T38" s="181"/>
      <c r="U38" s="180"/>
      <c r="V38" s="181"/>
      <c r="W38" s="180">
        <f t="shared" si="2"/>
        <v>150</v>
      </c>
      <c r="X38" s="181"/>
      <c r="Y38" s="106">
        <v>2.5</v>
      </c>
      <c r="Z38" s="180">
        <f t="shared" si="3"/>
        <v>75</v>
      </c>
      <c r="AA38" s="181"/>
      <c r="AB38" s="180">
        <f t="shared" si="4"/>
        <v>30</v>
      </c>
      <c r="AC38" s="181"/>
      <c r="AD38" s="180"/>
      <c r="AE38" s="181"/>
      <c r="AF38" s="180"/>
      <c r="AG38" s="181"/>
      <c r="AH38" s="180">
        <v>30</v>
      </c>
      <c r="AI38" s="181"/>
      <c r="AJ38" s="180">
        <f t="shared" si="5"/>
        <v>45</v>
      </c>
      <c r="AK38" s="181"/>
      <c r="AL38" s="107">
        <f t="shared" si="6"/>
        <v>60</v>
      </c>
      <c r="AM38" s="183"/>
      <c r="AN38" s="181"/>
      <c r="AO38" s="180"/>
      <c r="AP38" s="181"/>
      <c r="AQ38" s="180">
        <v>7</v>
      </c>
      <c r="AR38" s="181"/>
      <c r="AS38" s="180"/>
      <c r="AT38" s="181"/>
      <c r="AU38" s="106">
        <v>2.5</v>
      </c>
      <c r="AV38" s="180">
        <f t="shared" si="7"/>
        <v>75</v>
      </c>
      <c r="AW38" s="181"/>
      <c r="AX38" s="180">
        <f t="shared" si="8"/>
        <v>36</v>
      </c>
      <c r="AY38" s="177"/>
      <c r="AZ38" s="180"/>
      <c r="BA38" s="181"/>
      <c r="BB38" s="180"/>
      <c r="BC38" s="181"/>
      <c r="BD38" s="180">
        <v>36</v>
      </c>
      <c r="BE38" s="181"/>
      <c r="BF38" s="180">
        <f t="shared" si="9"/>
        <v>39</v>
      </c>
      <c r="BG38" s="181"/>
      <c r="BH38" s="107">
        <f t="shared" si="10"/>
        <v>52</v>
      </c>
      <c r="BI38" s="183"/>
      <c r="BJ38" s="181"/>
      <c r="BK38" s="180"/>
      <c r="BL38" s="177"/>
      <c r="BM38" s="180">
        <v>8</v>
      </c>
      <c r="BN38" s="181"/>
      <c r="BO38" s="180"/>
      <c r="BP38" s="177"/>
      <c r="BQ38" s="139" t="s">
        <v>71</v>
      </c>
      <c r="BR38" s="114"/>
      <c r="BS38" s="1"/>
    </row>
    <row r="39" spans="1:71" ht="37.5" customHeight="1">
      <c r="A39" s="50">
        <v>3</v>
      </c>
      <c r="B39" s="105" t="s">
        <v>110</v>
      </c>
      <c r="C39" s="185" t="s">
        <v>73</v>
      </c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0">
        <v>4.5</v>
      </c>
      <c r="P39" s="181"/>
      <c r="Q39" s="183">
        <f t="shared" si="0"/>
        <v>135</v>
      </c>
      <c r="R39" s="181"/>
      <c r="S39" s="180">
        <f t="shared" si="1"/>
        <v>135</v>
      </c>
      <c r="T39" s="181"/>
      <c r="U39" s="180"/>
      <c r="V39" s="181"/>
      <c r="W39" s="180">
        <f t="shared" si="2"/>
        <v>135</v>
      </c>
      <c r="X39" s="181"/>
      <c r="Y39" s="106">
        <v>2.5</v>
      </c>
      <c r="Z39" s="180">
        <f t="shared" si="3"/>
        <v>75</v>
      </c>
      <c r="AA39" s="181"/>
      <c r="AB39" s="180">
        <f t="shared" si="4"/>
        <v>22</v>
      </c>
      <c r="AC39" s="181"/>
      <c r="AD39" s="180"/>
      <c r="AE39" s="181"/>
      <c r="AF39" s="180"/>
      <c r="AG39" s="181"/>
      <c r="AH39" s="180">
        <v>22</v>
      </c>
      <c r="AI39" s="181"/>
      <c r="AJ39" s="180">
        <f t="shared" si="5"/>
        <v>53</v>
      </c>
      <c r="AK39" s="181"/>
      <c r="AL39" s="107">
        <f t="shared" si="6"/>
        <v>70.666666666666671</v>
      </c>
      <c r="AM39" s="183"/>
      <c r="AN39" s="181"/>
      <c r="AO39" s="180"/>
      <c r="AP39" s="181"/>
      <c r="AQ39" s="180">
        <v>7</v>
      </c>
      <c r="AR39" s="181"/>
      <c r="AS39" s="180"/>
      <c r="AT39" s="181"/>
      <c r="AU39" s="106">
        <v>2</v>
      </c>
      <c r="AV39" s="180">
        <f t="shared" si="7"/>
        <v>60</v>
      </c>
      <c r="AW39" s="181"/>
      <c r="AX39" s="180">
        <f t="shared" si="8"/>
        <v>30</v>
      </c>
      <c r="AY39" s="177"/>
      <c r="AZ39" s="180"/>
      <c r="BA39" s="181"/>
      <c r="BB39" s="180"/>
      <c r="BC39" s="181"/>
      <c r="BD39" s="180">
        <v>30</v>
      </c>
      <c r="BE39" s="181"/>
      <c r="BF39" s="180">
        <f t="shared" si="9"/>
        <v>30</v>
      </c>
      <c r="BG39" s="181"/>
      <c r="BH39" s="107">
        <f t="shared" si="10"/>
        <v>50</v>
      </c>
      <c r="BI39" s="183"/>
      <c r="BJ39" s="181"/>
      <c r="BK39" s="180"/>
      <c r="BL39" s="177"/>
      <c r="BM39" s="180">
        <v>8</v>
      </c>
      <c r="BN39" s="181"/>
      <c r="BO39" s="180"/>
      <c r="BP39" s="177"/>
      <c r="BQ39" s="176" t="s">
        <v>69</v>
      </c>
      <c r="BR39" s="177"/>
      <c r="BS39" s="1"/>
    </row>
    <row r="40" spans="1:71" ht="57.75" customHeight="1">
      <c r="A40" s="50">
        <v>4</v>
      </c>
      <c r="B40" s="109" t="s">
        <v>72</v>
      </c>
      <c r="C40" s="185" t="s">
        <v>111</v>
      </c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0">
        <v>4</v>
      </c>
      <c r="P40" s="181"/>
      <c r="Q40" s="183">
        <f t="shared" si="0"/>
        <v>120</v>
      </c>
      <c r="R40" s="181"/>
      <c r="S40" s="180">
        <f t="shared" si="1"/>
        <v>120</v>
      </c>
      <c r="T40" s="181"/>
      <c r="U40" s="180"/>
      <c r="V40" s="181"/>
      <c r="W40" s="180">
        <f t="shared" si="2"/>
        <v>120</v>
      </c>
      <c r="X40" s="181"/>
      <c r="Y40" s="106">
        <v>2.5</v>
      </c>
      <c r="Z40" s="180">
        <f t="shared" si="3"/>
        <v>75</v>
      </c>
      <c r="AA40" s="181"/>
      <c r="AB40" s="180">
        <f t="shared" si="4"/>
        <v>20</v>
      </c>
      <c r="AC40" s="181"/>
      <c r="AD40" s="180"/>
      <c r="AE40" s="181"/>
      <c r="AF40" s="180"/>
      <c r="AG40" s="181"/>
      <c r="AH40" s="180">
        <v>20</v>
      </c>
      <c r="AI40" s="181"/>
      <c r="AJ40" s="180">
        <f t="shared" si="5"/>
        <v>55</v>
      </c>
      <c r="AK40" s="181"/>
      <c r="AL40" s="107">
        <f t="shared" si="6"/>
        <v>73.333333333333329</v>
      </c>
      <c r="AM40" s="183"/>
      <c r="AN40" s="181"/>
      <c r="AO40" s="180"/>
      <c r="AP40" s="181"/>
      <c r="AQ40" s="180">
        <v>7</v>
      </c>
      <c r="AR40" s="181"/>
      <c r="AS40" s="180"/>
      <c r="AT40" s="181"/>
      <c r="AU40" s="106">
        <v>1.5</v>
      </c>
      <c r="AV40" s="180">
        <f t="shared" si="7"/>
        <v>45</v>
      </c>
      <c r="AW40" s="181"/>
      <c r="AX40" s="180">
        <f t="shared" si="8"/>
        <v>22</v>
      </c>
      <c r="AY40" s="177"/>
      <c r="AZ40" s="180"/>
      <c r="BA40" s="181"/>
      <c r="BB40" s="180"/>
      <c r="BC40" s="181"/>
      <c r="BD40" s="180">
        <v>22</v>
      </c>
      <c r="BE40" s="181"/>
      <c r="BF40" s="180">
        <f t="shared" si="9"/>
        <v>23</v>
      </c>
      <c r="BG40" s="181"/>
      <c r="BH40" s="107">
        <f t="shared" si="10"/>
        <v>51.111111111111107</v>
      </c>
      <c r="BI40" s="183"/>
      <c r="BJ40" s="181"/>
      <c r="BK40" s="180"/>
      <c r="BL40" s="177"/>
      <c r="BM40" s="180"/>
      <c r="BN40" s="181"/>
      <c r="BO40" s="209" t="s">
        <v>76</v>
      </c>
      <c r="BP40" s="177"/>
      <c r="BQ40" s="139" t="s">
        <v>71</v>
      </c>
      <c r="BR40" s="114"/>
      <c r="BS40" s="1"/>
    </row>
    <row r="41" spans="1:71" ht="57.75" customHeight="1">
      <c r="A41" s="50">
        <v>5</v>
      </c>
      <c r="B41" s="109" t="s">
        <v>74</v>
      </c>
      <c r="C41" s="185" t="s">
        <v>101</v>
      </c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0">
        <v>3</v>
      </c>
      <c r="P41" s="181"/>
      <c r="Q41" s="183">
        <f t="shared" ref="Q41" si="11">O41*30</f>
        <v>90</v>
      </c>
      <c r="R41" s="181"/>
      <c r="S41" s="180">
        <f t="shared" ref="S41" si="12">W41</f>
        <v>90</v>
      </c>
      <c r="T41" s="181"/>
      <c r="U41" s="180"/>
      <c r="V41" s="181"/>
      <c r="W41" s="180">
        <f t="shared" ref="W41" si="13">Z41+AV41</f>
        <v>90</v>
      </c>
      <c r="X41" s="181"/>
      <c r="Y41" s="106"/>
      <c r="Z41" s="180">
        <f t="shared" ref="Z41" si="14">Y41*30</f>
        <v>0</v>
      </c>
      <c r="AA41" s="181"/>
      <c r="AB41" s="180"/>
      <c r="AC41" s="181"/>
      <c r="AD41" s="180"/>
      <c r="AE41" s="181"/>
      <c r="AF41" s="180"/>
      <c r="AG41" s="181"/>
      <c r="AH41" s="180"/>
      <c r="AI41" s="181"/>
      <c r="AJ41" s="180">
        <f t="shared" ref="AJ41" si="15">Z41-AB41</f>
        <v>0</v>
      </c>
      <c r="AK41" s="181"/>
      <c r="AL41" s="107" t="e">
        <f t="shared" ref="AL41" si="16">AJ41/Z41*100</f>
        <v>#DIV/0!</v>
      </c>
      <c r="AM41" s="183"/>
      <c r="AN41" s="181"/>
      <c r="AO41" s="180"/>
      <c r="AP41" s="181"/>
      <c r="AQ41" s="180"/>
      <c r="AR41" s="181"/>
      <c r="AS41" s="180"/>
      <c r="AT41" s="181"/>
      <c r="AU41" s="106">
        <v>3</v>
      </c>
      <c r="AV41" s="180">
        <f t="shared" ref="AV41" si="17">AU41*30</f>
        <v>90</v>
      </c>
      <c r="AW41" s="181"/>
      <c r="AX41" s="180">
        <f t="shared" ref="AX41" si="18">AZ41+BB41+BD41</f>
        <v>48</v>
      </c>
      <c r="AY41" s="177"/>
      <c r="AZ41" s="180">
        <v>26</v>
      </c>
      <c r="BA41" s="181"/>
      <c r="BB41" s="180"/>
      <c r="BC41" s="181"/>
      <c r="BD41" s="180">
        <v>22</v>
      </c>
      <c r="BE41" s="181"/>
      <c r="BF41" s="180">
        <f t="shared" ref="BF41" si="19">AV41-AX41</f>
        <v>42</v>
      </c>
      <c r="BG41" s="181"/>
      <c r="BH41" s="107">
        <f t="shared" ref="BH41" si="20">BF41/AV41*100</f>
        <v>46.666666666666664</v>
      </c>
      <c r="BI41" s="183"/>
      <c r="BJ41" s="181"/>
      <c r="BK41" s="180"/>
      <c r="BL41" s="177"/>
      <c r="BM41" s="180">
        <v>8</v>
      </c>
      <c r="BN41" s="181"/>
      <c r="BO41" s="209"/>
      <c r="BP41" s="177"/>
      <c r="BQ41" s="139" t="s">
        <v>71</v>
      </c>
      <c r="BR41" s="114"/>
      <c r="BS41" s="1"/>
    </row>
    <row r="42" spans="1:71" ht="58.5" customHeight="1">
      <c r="A42" s="50">
        <v>6</v>
      </c>
      <c r="B42" s="109" t="s">
        <v>112</v>
      </c>
      <c r="C42" s="185" t="s">
        <v>75</v>
      </c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0">
        <v>13.5</v>
      </c>
      <c r="P42" s="181"/>
      <c r="Q42" s="183">
        <f t="shared" si="0"/>
        <v>405</v>
      </c>
      <c r="R42" s="181"/>
      <c r="S42" s="180">
        <f t="shared" si="1"/>
        <v>405</v>
      </c>
      <c r="T42" s="181"/>
      <c r="U42" s="180"/>
      <c r="V42" s="181"/>
      <c r="W42" s="180">
        <f t="shared" si="2"/>
        <v>405</v>
      </c>
      <c r="X42" s="181"/>
      <c r="Y42" s="106">
        <v>12</v>
      </c>
      <c r="Z42" s="180">
        <f t="shared" si="3"/>
        <v>360</v>
      </c>
      <c r="AA42" s="181"/>
      <c r="AB42" s="180">
        <f t="shared" si="4"/>
        <v>0</v>
      </c>
      <c r="AC42" s="181"/>
      <c r="AD42" s="180"/>
      <c r="AE42" s="181"/>
      <c r="AF42" s="180"/>
      <c r="AG42" s="181"/>
      <c r="AH42" s="180"/>
      <c r="AI42" s="181"/>
      <c r="AJ42" s="180">
        <f t="shared" si="5"/>
        <v>360</v>
      </c>
      <c r="AK42" s="181"/>
      <c r="AL42" s="107">
        <f t="shared" si="6"/>
        <v>100</v>
      </c>
      <c r="AM42" s="183"/>
      <c r="AN42" s="181"/>
      <c r="AO42" s="180"/>
      <c r="AP42" s="181"/>
      <c r="AQ42" s="180"/>
      <c r="AR42" s="181"/>
      <c r="AS42" s="180" t="s">
        <v>68</v>
      </c>
      <c r="AT42" s="181"/>
      <c r="AU42" s="106">
        <v>1.5</v>
      </c>
      <c r="AV42" s="180">
        <f t="shared" si="7"/>
        <v>45</v>
      </c>
      <c r="AW42" s="181"/>
      <c r="AX42" s="180">
        <f t="shared" si="8"/>
        <v>0</v>
      </c>
      <c r="AY42" s="177"/>
      <c r="AZ42" s="180"/>
      <c r="BA42" s="181"/>
      <c r="BB42" s="180"/>
      <c r="BC42" s="181"/>
      <c r="BD42" s="180"/>
      <c r="BE42" s="181"/>
      <c r="BF42" s="180">
        <f t="shared" si="9"/>
        <v>45</v>
      </c>
      <c r="BG42" s="181"/>
      <c r="BH42" s="107">
        <f t="shared" si="10"/>
        <v>100</v>
      </c>
      <c r="BI42" s="183"/>
      <c r="BJ42" s="181"/>
      <c r="BK42" s="180"/>
      <c r="BL42" s="177"/>
      <c r="BM42" s="180"/>
      <c r="BN42" s="181"/>
      <c r="BO42" s="180" t="s">
        <v>76</v>
      </c>
      <c r="BP42" s="177"/>
      <c r="BQ42" s="139" t="s">
        <v>71</v>
      </c>
      <c r="BR42" s="114"/>
      <c r="BS42" s="1"/>
    </row>
    <row r="43" spans="1:71" ht="59.25" customHeight="1">
      <c r="A43" s="50">
        <v>7</v>
      </c>
      <c r="B43" s="109" t="s">
        <v>113</v>
      </c>
      <c r="C43" s="162" t="s">
        <v>77</v>
      </c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80">
        <v>4.5</v>
      </c>
      <c r="P43" s="181"/>
      <c r="Q43" s="153">
        <f t="shared" si="0"/>
        <v>135</v>
      </c>
      <c r="R43" s="114"/>
      <c r="S43" s="111">
        <f t="shared" si="1"/>
        <v>135</v>
      </c>
      <c r="T43" s="114"/>
      <c r="U43" s="111"/>
      <c r="V43" s="114"/>
      <c r="W43" s="111">
        <f t="shared" si="2"/>
        <v>135</v>
      </c>
      <c r="X43" s="114"/>
      <c r="Y43" s="52"/>
      <c r="Z43" s="111">
        <f t="shared" si="3"/>
        <v>0</v>
      </c>
      <c r="AA43" s="114"/>
      <c r="AB43" s="111">
        <f t="shared" si="4"/>
        <v>0</v>
      </c>
      <c r="AC43" s="114"/>
      <c r="AD43" s="111"/>
      <c r="AE43" s="114"/>
      <c r="AF43" s="111"/>
      <c r="AG43" s="114"/>
      <c r="AH43" s="111"/>
      <c r="AI43" s="114"/>
      <c r="AJ43" s="111">
        <f t="shared" si="5"/>
        <v>0</v>
      </c>
      <c r="AK43" s="114"/>
      <c r="AL43" s="53" t="e">
        <f t="shared" si="6"/>
        <v>#DIV/0!</v>
      </c>
      <c r="AM43" s="153"/>
      <c r="AN43" s="114"/>
      <c r="AO43" s="111"/>
      <c r="AP43" s="114"/>
      <c r="AQ43" s="111"/>
      <c r="AR43" s="114"/>
      <c r="AS43" s="111"/>
      <c r="AT43" s="114"/>
      <c r="AU43" s="52">
        <v>4.5</v>
      </c>
      <c r="AV43" s="111">
        <f t="shared" si="7"/>
        <v>135</v>
      </c>
      <c r="AW43" s="114"/>
      <c r="AX43" s="111">
        <f t="shared" si="8"/>
        <v>0</v>
      </c>
      <c r="AY43" s="112"/>
      <c r="AZ43" s="111"/>
      <c r="BA43" s="114"/>
      <c r="BB43" s="111"/>
      <c r="BC43" s="114"/>
      <c r="BD43" s="111"/>
      <c r="BE43" s="114"/>
      <c r="BF43" s="111">
        <f t="shared" si="9"/>
        <v>135</v>
      </c>
      <c r="BG43" s="114"/>
      <c r="BH43" s="53">
        <f t="shared" si="10"/>
        <v>100</v>
      </c>
      <c r="BI43" s="153"/>
      <c r="BJ43" s="114"/>
      <c r="BK43" s="111"/>
      <c r="BL43" s="112"/>
      <c r="BM43" s="111"/>
      <c r="BN43" s="114"/>
      <c r="BO43" s="111"/>
      <c r="BP43" s="112"/>
      <c r="BQ43" s="139" t="s">
        <v>71</v>
      </c>
      <c r="BR43" s="114"/>
      <c r="BS43" s="1"/>
    </row>
    <row r="44" spans="1:71" ht="15.75" customHeight="1">
      <c r="A44" s="54"/>
      <c r="B44" s="55"/>
      <c r="C44" s="159" t="s">
        <v>78</v>
      </c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0"/>
      <c r="O44" s="182">
        <f>SUM(O36:P43)</f>
        <v>36</v>
      </c>
      <c r="P44" s="114"/>
      <c r="Q44" s="182">
        <f>SUM(Q36:R43)</f>
        <v>1080</v>
      </c>
      <c r="R44" s="114"/>
      <c r="S44" s="182">
        <f>SUM(S36:T43)</f>
        <v>1080</v>
      </c>
      <c r="T44" s="114"/>
      <c r="U44" s="182">
        <f>SUM(U36:V43)</f>
        <v>0</v>
      </c>
      <c r="V44" s="114"/>
      <c r="W44" s="182">
        <f>SUM(W36:X43)</f>
        <v>1080</v>
      </c>
      <c r="X44" s="114"/>
      <c r="Y44" s="52">
        <f>SUM(Y36:Y43)</f>
        <v>21</v>
      </c>
      <c r="Z44" s="159">
        <f>SUM(Z36:AA43)</f>
        <v>630</v>
      </c>
      <c r="AA44" s="160"/>
      <c r="AB44" s="182">
        <f>SUM(AB36:AC43)</f>
        <v>72</v>
      </c>
      <c r="AC44" s="114"/>
      <c r="AD44" s="182">
        <f>SUM(AD36:AE43)</f>
        <v>0</v>
      </c>
      <c r="AE44" s="114"/>
      <c r="AF44" s="182">
        <f>SUM(AF36:AG43)</f>
        <v>0</v>
      </c>
      <c r="AG44" s="114"/>
      <c r="AH44" s="182">
        <f>SUM(AH36:AI43)</f>
        <v>72</v>
      </c>
      <c r="AI44" s="114"/>
      <c r="AJ44" s="182">
        <f>SUM(AJ36:AK43)</f>
        <v>558</v>
      </c>
      <c r="AK44" s="114"/>
      <c r="AL44" s="53">
        <f t="shared" si="6"/>
        <v>88.571428571428569</v>
      </c>
      <c r="AM44" s="153"/>
      <c r="AN44" s="114"/>
      <c r="AO44" s="111"/>
      <c r="AP44" s="114"/>
      <c r="AQ44" s="111"/>
      <c r="AR44" s="114"/>
      <c r="AS44" s="111"/>
      <c r="AT44" s="114"/>
      <c r="AU44" s="52">
        <f>SUM(AU36:AU43)</f>
        <v>15</v>
      </c>
      <c r="AV44" s="159">
        <f>SUM(AV36:AW43)</f>
        <v>450</v>
      </c>
      <c r="AW44" s="160"/>
      <c r="AX44" s="182">
        <f>SUM(AX36:AY43)</f>
        <v>136</v>
      </c>
      <c r="AY44" s="114"/>
      <c r="AZ44" s="182">
        <f>SUM(AZ36:BA43)</f>
        <v>26</v>
      </c>
      <c r="BA44" s="114"/>
      <c r="BB44" s="182">
        <f>SUM(BB36:BC43)</f>
        <v>0</v>
      </c>
      <c r="BC44" s="114"/>
      <c r="BD44" s="182">
        <f>SUM(BD36:BE43)</f>
        <v>110</v>
      </c>
      <c r="BE44" s="114"/>
      <c r="BF44" s="182">
        <f>SUM(BF36:BG43)</f>
        <v>314</v>
      </c>
      <c r="BG44" s="114"/>
      <c r="BH44" s="82"/>
      <c r="BI44" s="174"/>
      <c r="BJ44" s="160"/>
      <c r="BK44" s="159"/>
      <c r="BL44" s="160"/>
      <c r="BM44" s="159"/>
      <c r="BN44" s="160"/>
      <c r="BO44" s="159"/>
      <c r="BP44" s="160"/>
      <c r="BQ44" s="161"/>
      <c r="BR44" s="160"/>
      <c r="BS44" s="1"/>
    </row>
    <row r="45" spans="1:71" ht="14.25" customHeight="1">
      <c r="A45" s="133" t="s">
        <v>79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5"/>
      <c r="BS45" s="1"/>
    </row>
    <row r="46" spans="1:71" ht="28.5" customHeight="1" thickBot="1">
      <c r="A46" s="50">
        <v>8</v>
      </c>
      <c r="B46" s="109" t="s">
        <v>116</v>
      </c>
      <c r="C46" s="173" t="s">
        <v>114</v>
      </c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11">
        <v>3</v>
      </c>
      <c r="P46" s="114"/>
      <c r="Q46" s="153">
        <f t="shared" ref="Q46:Q51" si="21">O46*30</f>
        <v>90</v>
      </c>
      <c r="R46" s="114"/>
      <c r="S46" s="111">
        <f t="shared" ref="S46:S51" si="22">W46</f>
        <v>90</v>
      </c>
      <c r="T46" s="114"/>
      <c r="U46" s="111"/>
      <c r="V46" s="114"/>
      <c r="W46" s="111">
        <f t="shared" ref="W46:W51" si="23">Z46+AV46</f>
        <v>90</v>
      </c>
      <c r="X46" s="114"/>
      <c r="Y46" s="52">
        <v>3</v>
      </c>
      <c r="Z46" s="111">
        <f t="shared" ref="Z46:Z51" si="24">Y46*30</f>
        <v>90</v>
      </c>
      <c r="AA46" s="114"/>
      <c r="AB46" s="111">
        <f t="shared" ref="AB46:AB51" si="25">AD46+AF46+AH46</f>
        <v>30</v>
      </c>
      <c r="AC46" s="114"/>
      <c r="AD46" s="111">
        <v>16</v>
      </c>
      <c r="AE46" s="114"/>
      <c r="AF46" s="111"/>
      <c r="AG46" s="114"/>
      <c r="AH46" s="111">
        <v>14</v>
      </c>
      <c r="AI46" s="114"/>
      <c r="AJ46" s="111">
        <f t="shared" ref="AJ46:AJ51" si="26">Z46-AB46</f>
        <v>60</v>
      </c>
      <c r="AK46" s="114"/>
      <c r="AL46" s="53">
        <f t="shared" ref="AL46:AL52" si="27">AJ46/Z46*100</f>
        <v>66.666666666666657</v>
      </c>
      <c r="AM46" s="153"/>
      <c r="AN46" s="114"/>
      <c r="AO46" s="111"/>
      <c r="AP46" s="114"/>
      <c r="AQ46" s="111"/>
      <c r="AR46" s="114"/>
      <c r="AS46" s="111" t="s">
        <v>68</v>
      </c>
      <c r="AT46" s="114"/>
      <c r="AU46" s="52"/>
      <c r="AV46" s="111">
        <f t="shared" ref="AV46:AV51" si="28">AU46*30</f>
        <v>0</v>
      </c>
      <c r="AW46" s="114"/>
      <c r="AX46" s="111">
        <f t="shared" ref="AX46:AX51" si="29">AZ46+BB46+BD46</f>
        <v>0</v>
      </c>
      <c r="AY46" s="112"/>
      <c r="AZ46" s="111"/>
      <c r="BA46" s="114"/>
      <c r="BB46" s="111"/>
      <c r="BC46" s="114"/>
      <c r="BD46" s="111"/>
      <c r="BE46" s="114"/>
      <c r="BF46" s="111">
        <f t="shared" ref="BF46:BF51" si="30">AV46-AX46</f>
        <v>0</v>
      </c>
      <c r="BG46" s="114"/>
      <c r="BH46" s="53" t="e">
        <f t="shared" ref="BH46:BH52" si="31">BF46/AV46*100</f>
        <v>#DIV/0!</v>
      </c>
      <c r="BI46" s="178"/>
      <c r="BJ46" s="179"/>
      <c r="BK46" s="111"/>
      <c r="BL46" s="112"/>
      <c r="BM46" s="111"/>
      <c r="BN46" s="114"/>
      <c r="BO46" s="111"/>
      <c r="BP46" s="112"/>
      <c r="BQ46" s="176" t="s">
        <v>80</v>
      </c>
      <c r="BR46" s="177"/>
      <c r="BS46" s="1"/>
    </row>
    <row r="47" spans="1:71" ht="25.5" customHeight="1" thickBot="1">
      <c r="A47" s="50">
        <v>9</v>
      </c>
      <c r="B47" s="109" t="s">
        <v>117</v>
      </c>
      <c r="C47" s="173" t="s">
        <v>115</v>
      </c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11">
        <v>3</v>
      </c>
      <c r="P47" s="114"/>
      <c r="Q47" s="153">
        <f t="shared" ref="Q47" si="32">O47*30</f>
        <v>90</v>
      </c>
      <c r="R47" s="114"/>
      <c r="S47" s="111">
        <f t="shared" ref="S47" si="33">W47</f>
        <v>90</v>
      </c>
      <c r="T47" s="114"/>
      <c r="U47" s="111"/>
      <c r="V47" s="114"/>
      <c r="W47" s="111">
        <f t="shared" ref="W47" si="34">Z47+AV47</f>
        <v>90</v>
      </c>
      <c r="X47" s="114"/>
      <c r="Y47" s="52">
        <v>3</v>
      </c>
      <c r="Z47" s="111">
        <f t="shared" ref="Z47" si="35">Y47*30</f>
        <v>90</v>
      </c>
      <c r="AA47" s="114"/>
      <c r="AB47" s="111">
        <f t="shared" ref="AB47" si="36">AD47+AF47+AH47</f>
        <v>30</v>
      </c>
      <c r="AC47" s="114"/>
      <c r="AD47" s="111">
        <v>16</v>
      </c>
      <c r="AE47" s="114"/>
      <c r="AF47" s="111"/>
      <c r="AG47" s="114"/>
      <c r="AH47" s="111">
        <v>14</v>
      </c>
      <c r="AI47" s="114"/>
      <c r="AJ47" s="111">
        <f t="shared" ref="AJ47" si="37">Z47-AB47</f>
        <v>60</v>
      </c>
      <c r="AK47" s="114"/>
      <c r="AL47" s="53">
        <f t="shared" ref="AL47" si="38">AJ47/Z47*100</f>
        <v>66.666666666666657</v>
      </c>
      <c r="AM47" s="153"/>
      <c r="AN47" s="114"/>
      <c r="AO47" s="111"/>
      <c r="AP47" s="114"/>
      <c r="AQ47" s="111"/>
      <c r="AR47" s="114"/>
      <c r="AS47" s="111" t="s">
        <v>68</v>
      </c>
      <c r="AT47" s="114"/>
      <c r="AU47" s="52"/>
      <c r="AV47" s="111">
        <f t="shared" ref="AV47" si="39">AU47*30</f>
        <v>0</v>
      </c>
      <c r="AW47" s="114"/>
      <c r="AX47" s="111">
        <f t="shared" ref="AX47" si="40">AZ47+BB47+BD47</f>
        <v>0</v>
      </c>
      <c r="AY47" s="112"/>
      <c r="AZ47" s="111"/>
      <c r="BA47" s="114"/>
      <c r="BB47" s="111"/>
      <c r="BC47" s="114"/>
      <c r="BD47" s="111"/>
      <c r="BE47" s="114"/>
      <c r="BF47" s="111">
        <f t="shared" ref="BF47" si="41">AV47-AX47</f>
        <v>0</v>
      </c>
      <c r="BG47" s="114"/>
      <c r="BH47" s="53" t="e">
        <f t="shared" ref="BH47" si="42">BF47/AV47*100</f>
        <v>#DIV/0!</v>
      </c>
      <c r="BI47" s="178"/>
      <c r="BJ47" s="179"/>
      <c r="BK47" s="111"/>
      <c r="BL47" s="112"/>
      <c r="BM47" s="111"/>
      <c r="BN47" s="114"/>
      <c r="BO47" s="111"/>
      <c r="BP47" s="112"/>
      <c r="BQ47" s="176" t="s">
        <v>80</v>
      </c>
      <c r="BR47" s="177"/>
      <c r="BS47" s="1"/>
    </row>
    <row r="48" spans="1:71" ht="28.5" customHeight="1" thickBot="1">
      <c r="A48" s="50">
        <v>10</v>
      </c>
      <c r="B48" s="109" t="s">
        <v>118</v>
      </c>
      <c r="C48" s="173" t="s">
        <v>119</v>
      </c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11">
        <v>3</v>
      </c>
      <c r="P48" s="114"/>
      <c r="Q48" s="153">
        <f t="shared" ref="Q48" si="43">O48*30</f>
        <v>90</v>
      </c>
      <c r="R48" s="114"/>
      <c r="S48" s="111">
        <f t="shared" ref="S48" si="44">W48</f>
        <v>90</v>
      </c>
      <c r="T48" s="114"/>
      <c r="U48" s="111"/>
      <c r="V48" s="114"/>
      <c r="W48" s="111">
        <f t="shared" ref="W48" si="45">Z48+AV48</f>
        <v>90</v>
      </c>
      <c r="X48" s="114"/>
      <c r="Y48" s="52">
        <v>3</v>
      </c>
      <c r="Z48" s="111">
        <f t="shared" ref="Z48" si="46">Y48*30</f>
        <v>90</v>
      </c>
      <c r="AA48" s="114"/>
      <c r="AB48" s="111">
        <f t="shared" ref="AB48" si="47">AD48+AF48+AH48</f>
        <v>30</v>
      </c>
      <c r="AC48" s="114"/>
      <c r="AD48" s="111">
        <v>16</v>
      </c>
      <c r="AE48" s="114"/>
      <c r="AF48" s="111"/>
      <c r="AG48" s="114"/>
      <c r="AH48" s="111">
        <v>14</v>
      </c>
      <c r="AI48" s="114"/>
      <c r="AJ48" s="111">
        <f t="shared" ref="AJ48" si="48">Z48-AB48</f>
        <v>60</v>
      </c>
      <c r="AK48" s="114"/>
      <c r="AL48" s="53">
        <f t="shared" ref="AL48" si="49">AJ48/Z48*100</f>
        <v>66.666666666666657</v>
      </c>
      <c r="AM48" s="153"/>
      <c r="AN48" s="114"/>
      <c r="AO48" s="111"/>
      <c r="AP48" s="114"/>
      <c r="AQ48" s="111"/>
      <c r="AR48" s="114"/>
      <c r="AS48" s="111" t="s">
        <v>68</v>
      </c>
      <c r="AT48" s="114"/>
      <c r="AU48" s="52"/>
      <c r="AV48" s="111">
        <f t="shared" ref="AV48" si="50">AU48*30</f>
        <v>0</v>
      </c>
      <c r="AW48" s="114"/>
      <c r="AX48" s="111">
        <f t="shared" ref="AX48" si="51">AZ48+BB48+BD48</f>
        <v>0</v>
      </c>
      <c r="AY48" s="112"/>
      <c r="AZ48" s="111"/>
      <c r="BA48" s="114"/>
      <c r="BB48" s="111"/>
      <c r="BC48" s="114"/>
      <c r="BD48" s="111"/>
      <c r="BE48" s="114"/>
      <c r="BF48" s="111">
        <f t="shared" ref="BF48" si="52">AV48-AX48</f>
        <v>0</v>
      </c>
      <c r="BG48" s="114"/>
      <c r="BH48" s="53" t="e">
        <f t="shared" ref="BH48" si="53">BF48/AV48*100</f>
        <v>#DIV/0!</v>
      </c>
      <c r="BI48" s="178"/>
      <c r="BJ48" s="179"/>
      <c r="BK48" s="111"/>
      <c r="BL48" s="112"/>
      <c r="BM48" s="111"/>
      <c r="BN48" s="114"/>
      <c r="BO48" s="111"/>
      <c r="BP48" s="112"/>
      <c r="BQ48" s="176" t="s">
        <v>80</v>
      </c>
      <c r="BR48" s="177"/>
      <c r="BS48" s="1"/>
    </row>
    <row r="49" spans="1:71" ht="26" customHeight="1">
      <c r="A49" s="50">
        <v>11</v>
      </c>
      <c r="B49" s="109" t="s">
        <v>121</v>
      </c>
      <c r="C49" s="173" t="s">
        <v>120</v>
      </c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11">
        <v>5</v>
      </c>
      <c r="P49" s="114"/>
      <c r="Q49" s="153">
        <f t="shared" si="21"/>
        <v>150</v>
      </c>
      <c r="R49" s="114"/>
      <c r="S49" s="111">
        <f t="shared" si="22"/>
        <v>150</v>
      </c>
      <c r="T49" s="114"/>
      <c r="U49" s="111"/>
      <c r="V49" s="114"/>
      <c r="W49" s="111">
        <f t="shared" si="23"/>
        <v>150</v>
      </c>
      <c r="X49" s="114"/>
      <c r="Y49" s="52"/>
      <c r="Z49" s="111">
        <f t="shared" si="24"/>
        <v>0</v>
      </c>
      <c r="AA49" s="114"/>
      <c r="AB49" s="111">
        <f t="shared" si="25"/>
        <v>0</v>
      </c>
      <c r="AC49" s="114"/>
      <c r="AD49" s="111"/>
      <c r="AE49" s="114"/>
      <c r="AF49" s="111"/>
      <c r="AG49" s="114"/>
      <c r="AH49" s="111"/>
      <c r="AI49" s="114"/>
      <c r="AJ49" s="111">
        <f t="shared" si="26"/>
        <v>0</v>
      </c>
      <c r="AK49" s="114"/>
      <c r="AL49" s="53" t="e">
        <f t="shared" si="27"/>
        <v>#DIV/0!</v>
      </c>
      <c r="AM49" s="153"/>
      <c r="AN49" s="114"/>
      <c r="AO49" s="111"/>
      <c r="AP49" s="114"/>
      <c r="AQ49" s="111"/>
      <c r="AR49" s="114"/>
      <c r="AS49" s="111"/>
      <c r="AT49" s="114"/>
      <c r="AU49" s="52">
        <v>5</v>
      </c>
      <c r="AV49" s="111">
        <f t="shared" si="28"/>
        <v>150</v>
      </c>
      <c r="AW49" s="114"/>
      <c r="AX49" s="111">
        <f t="shared" si="29"/>
        <v>50</v>
      </c>
      <c r="AY49" s="112"/>
      <c r="AZ49" s="111">
        <v>26</v>
      </c>
      <c r="BA49" s="114"/>
      <c r="BB49" s="111"/>
      <c r="BC49" s="114"/>
      <c r="BD49" s="111">
        <v>24</v>
      </c>
      <c r="BE49" s="114"/>
      <c r="BF49" s="111">
        <f t="shared" si="30"/>
        <v>100</v>
      </c>
      <c r="BG49" s="114"/>
      <c r="BH49" s="53">
        <f t="shared" si="31"/>
        <v>66.666666666666657</v>
      </c>
      <c r="BI49" s="178"/>
      <c r="BJ49" s="179"/>
      <c r="BK49" s="111"/>
      <c r="BL49" s="112"/>
      <c r="BM49" s="111"/>
      <c r="BN49" s="114"/>
      <c r="BO49" s="175" t="s">
        <v>76</v>
      </c>
      <c r="BP49" s="112"/>
      <c r="BQ49" s="176" t="s">
        <v>80</v>
      </c>
      <c r="BR49" s="177"/>
      <c r="BS49" s="1"/>
    </row>
    <row r="50" spans="1:71" ht="32.5" customHeight="1">
      <c r="A50" s="50">
        <v>12</v>
      </c>
      <c r="B50" s="109" t="s">
        <v>122</v>
      </c>
      <c r="C50" s="173" t="s">
        <v>81</v>
      </c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11">
        <v>5</v>
      </c>
      <c r="P50" s="114"/>
      <c r="Q50" s="153">
        <f t="shared" si="21"/>
        <v>150</v>
      </c>
      <c r="R50" s="114"/>
      <c r="S50" s="111">
        <f t="shared" si="22"/>
        <v>150</v>
      </c>
      <c r="T50" s="114"/>
      <c r="U50" s="111"/>
      <c r="V50" s="114"/>
      <c r="W50" s="111">
        <f t="shared" si="23"/>
        <v>150</v>
      </c>
      <c r="X50" s="114"/>
      <c r="Y50" s="52"/>
      <c r="Z50" s="111">
        <f t="shared" si="24"/>
        <v>0</v>
      </c>
      <c r="AA50" s="114"/>
      <c r="AB50" s="111">
        <f t="shared" si="25"/>
        <v>0</v>
      </c>
      <c r="AC50" s="114"/>
      <c r="AD50" s="111"/>
      <c r="AE50" s="114"/>
      <c r="AF50" s="111"/>
      <c r="AG50" s="114"/>
      <c r="AH50" s="111"/>
      <c r="AI50" s="114"/>
      <c r="AJ50" s="111">
        <f t="shared" si="26"/>
        <v>0</v>
      </c>
      <c r="AK50" s="114"/>
      <c r="AL50" s="53" t="e">
        <f t="shared" si="27"/>
        <v>#DIV/0!</v>
      </c>
      <c r="AM50" s="153"/>
      <c r="AN50" s="114"/>
      <c r="AO50" s="111"/>
      <c r="AP50" s="114"/>
      <c r="AQ50" s="111"/>
      <c r="AR50" s="114"/>
      <c r="AS50" s="111"/>
      <c r="AT50" s="114"/>
      <c r="AU50" s="52">
        <v>5</v>
      </c>
      <c r="AV50" s="111">
        <f t="shared" si="28"/>
        <v>150</v>
      </c>
      <c r="AW50" s="114"/>
      <c r="AX50" s="111">
        <f t="shared" si="29"/>
        <v>50</v>
      </c>
      <c r="AY50" s="112"/>
      <c r="AZ50" s="111">
        <v>26</v>
      </c>
      <c r="BA50" s="114"/>
      <c r="BB50" s="111"/>
      <c r="BC50" s="114"/>
      <c r="BD50" s="111">
        <v>24</v>
      </c>
      <c r="BE50" s="114"/>
      <c r="BF50" s="111">
        <f t="shared" si="30"/>
        <v>100</v>
      </c>
      <c r="BG50" s="114"/>
      <c r="BH50" s="53">
        <f t="shared" si="31"/>
        <v>66.666666666666657</v>
      </c>
      <c r="BI50" s="153"/>
      <c r="BJ50" s="114"/>
      <c r="BK50" s="111"/>
      <c r="BL50" s="112"/>
      <c r="BM50" s="111"/>
      <c r="BN50" s="114"/>
      <c r="BO50" s="175" t="s">
        <v>76</v>
      </c>
      <c r="BP50" s="112"/>
      <c r="BQ50" s="176" t="s">
        <v>80</v>
      </c>
      <c r="BR50" s="177"/>
      <c r="BS50" s="1"/>
    </row>
    <row r="51" spans="1:71" ht="60" customHeight="1">
      <c r="A51" s="50">
        <v>13</v>
      </c>
      <c r="B51" s="109" t="s">
        <v>123</v>
      </c>
      <c r="C51" s="173" t="s">
        <v>124</v>
      </c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11">
        <v>5</v>
      </c>
      <c r="P51" s="114"/>
      <c r="Q51" s="153">
        <f t="shared" si="21"/>
        <v>150</v>
      </c>
      <c r="R51" s="114"/>
      <c r="S51" s="111">
        <f t="shared" si="22"/>
        <v>150</v>
      </c>
      <c r="T51" s="114"/>
      <c r="U51" s="111"/>
      <c r="V51" s="114"/>
      <c r="W51" s="111">
        <f t="shared" si="23"/>
        <v>150</v>
      </c>
      <c r="X51" s="114"/>
      <c r="Y51" s="52"/>
      <c r="Z51" s="111">
        <f t="shared" si="24"/>
        <v>0</v>
      </c>
      <c r="AA51" s="114"/>
      <c r="AB51" s="111">
        <f t="shared" si="25"/>
        <v>0</v>
      </c>
      <c r="AC51" s="114"/>
      <c r="AD51" s="111"/>
      <c r="AE51" s="114"/>
      <c r="AF51" s="111"/>
      <c r="AG51" s="114"/>
      <c r="AH51" s="111"/>
      <c r="AI51" s="114"/>
      <c r="AJ51" s="111">
        <f t="shared" si="26"/>
        <v>0</v>
      </c>
      <c r="AK51" s="114"/>
      <c r="AL51" s="53" t="e">
        <f t="shared" si="27"/>
        <v>#DIV/0!</v>
      </c>
      <c r="AM51" s="153"/>
      <c r="AN51" s="114"/>
      <c r="AO51" s="111"/>
      <c r="AP51" s="114"/>
      <c r="AQ51" s="111"/>
      <c r="AR51" s="114"/>
      <c r="AS51" s="111"/>
      <c r="AT51" s="114"/>
      <c r="AU51" s="52">
        <v>5</v>
      </c>
      <c r="AV51" s="111">
        <f t="shared" si="28"/>
        <v>150</v>
      </c>
      <c r="AW51" s="114"/>
      <c r="AX51" s="111">
        <f t="shared" si="29"/>
        <v>52</v>
      </c>
      <c r="AY51" s="112"/>
      <c r="AZ51" s="111">
        <v>26</v>
      </c>
      <c r="BA51" s="114"/>
      <c r="BB51" s="111"/>
      <c r="BC51" s="114"/>
      <c r="BD51" s="111">
        <v>26</v>
      </c>
      <c r="BE51" s="114"/>
      <c r="BF51" s="111">
        <f t="shared" si="30"/>
        <v>98</v>
      </c>
      <c r="BG51" s="114"/>
      <c r="BH51" s="53">
        <f t="shared" si="31"/>
        <v>65.333333333333329</v>
      </c>
      <c r="BI51" s="153"/>
      <c r="BJ51" s="114"/>
      <c r="BK51" s="111"/>
      <c r="BL51" s="112"/>
      <c r="BM51" s="111"/>
      <c r="BN51" s="114"/>
      <c r="BO51" s="111" t="s">
        <v>76</v>
      </c>
      <c r="BP51" s="112"/>
      <c r="BQ51" s="139" t="s">
        <v>71</v>
      </c>
      <c r="BR51" s="114"/>
      <c r="BS51" s="1"/>
    </row>
    <row r="52" spans="1:71" ht="25.5" customHeight="1" thickBot="1">
      <c r="A52" s="54"/>
      <c r="B52" s="55"/>
      <c r="C52" s="159" t="s">
        <v>78</v>
      </c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0"/>
      <c r="O52" s="159">
        <f>SUM(O46:P51)</f>
        <v>24</v>
      </c>
      <c r="P52" s="160"/>
      <c r="Q52" s="159">
        <f>SUM(Q46:R51)</f>
        <v>720</v>
      </c>
      <c r="R52" s="160"/>
      <c r="S52" s="159">
        <f>SUM(S46:T51)</f>
        <v>720</v>
      </c>
      <c r="T52" s="160"/>
      <c r="U52" s="159">
        <f>SUM(U46:V51)</f>
        <v>0</v>
      </c>
      <c r="V52" s="160"/>
      <c r="W52" s="159">
        <f>SUM(W46:X51)</f>
        <v>720</v>
      </c>
      <c r="X52" s="160"/>
      <c r="Y52" s="52">
        <f>SUM(Y46:Y51)</f>
        <v>9</v>
      </c>
      <c r="Z52" s="159">
        <f>SUM(Z46:AA51)</f>
        <v>270</v>
      </c>
      <c r="AA52" s="160"/>
      <c r="AB52" s="159">
        <f>SUM(AB46:AC51)</f>
        <v>90</v>
      </c>
      <c r="AC52" s="160"/>
      <c r="AD52" s="159">
        <f>SUM(AD46:AE51)</f>
        <v>48</v>
      </c>
      <c r="AE52" s="160"/>
      <c r="AF52" s="159">
        <f>SUM(AF46:AG51)</f>
        <v>0</v>
      </c>
      <c r="AG52" s="160"/>
      <c r="AH52" s="159">
        <f>SUM(AH46:AI51)</f>
        <v>42</v>
      </c>
      <c r="AI52" s="160"/>
      <c r="AJ52" s="159">
        <f>SUM(AJ46:AK51)</f>
        <v>180</v>
      </c>
      <c r="AK52" s="160"/>
      <c r="AL52" s="53">
        <f t="shared" si="27"/>
        <v>66.666666666666657</v>
      </c>
      <c r="AM52" s="153"/>
      <c r="AN52" s="114"/>
      <c r="AO52" s="111"/>
      <c r="AP52" s="114"/>
      <c r="AQ52" s="111"/>
      <c r="AR52" s="114"/>
      <c r="AS52" s="111"/>
      <c r="AT52" s="114"/>
      <c r="AU52" s="52">
        <f>SUM(AU46:AU51)</f>
        <v>15</v>
      </c>
      <c r="AV52" s="159">
        <f>SUM(AV46:AW51)</f>
        <v>450</v>
      </c>
      <c r="AW52" s="160"/>
      <c r="AX52" s="159">
        <f>SUM(AX46:AY51)</f>
        <v>152</v>
      </c>
      <c r="AY52" s="160"/>
      <c r="AZ52" s="159">
        <f>SUM(AZ46:BA51)</f>
        <v>78</v>
      </c>
      <c r="BA52" s="160"/>
      <c r="BB52" s="159">
        <f>SUM(BB46:BC51)</f>
        <v>0</v>
      </c>
      <c r="BC52" s="160"/>
      <c r="BD52" s="159">
        <f>SUM(BD46:BE51)</f>
        <v>74</v>
      </c>
      <c r="BE52" s="160"/>
      <c r="BF52" s="159">
        <f>SUM(BF46:BG51)</f>
        <v>298</v>
      </c>
      <c r="BG52" s="160"/>
      <c r="BH52" s="53">
        <f t="shared" si="31"/>
        <v>66.222222222222229</v>
      </c>
      <c r="BI52" s="153"/>
      <c r="BJ52" s="114"/>
      <c r="BK52" s="159"/>
      <c r="BL52" s="160"/>
      <c r="BM52" s="159"/>
      <c r="BN52" s="160"/>
      <c r="BO52" s="159"/>
      <c r="BP52" s="160"/>
      <c r="BQ52" s="161"/>
      <c r="BR52" s="160"/>
      <c r="BS52" s="1"/>
    </row>
    <row r="53" spans="1:71" ht="3" hidden="1" customHeight="1">
      <c r="A53" s="133" t="s">
        <v>82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5"/>
      <c r="BS53" s="1"/>
    </row>
    <row r="54" spans="1:71" ht="58.5" hidden="1" customHeight="1">
      <c r="A54" s="50"/>
      <c r="B54" s="51"/>
      <c r="C54" s="162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11"/>
      <c r="P54" s="114"/>
      <c r="Q54" s="153">
        <f t="shared" ref="Q54:Q56" si="54">O54*30</f>
        <v>0</v>
      </c>
      <c r="R54" s="114"/>
      <c r="S54" s="111">
        <f t="shared" ref="S54:S56" si="55">W54</f>
        <v>0</v>
      </c>
      <c r="T54" s="114"/>
      <c r="U54" s="111"/>
      <c r="V54" s="114"/>
      <c r="W54" s="111">
        <f t="shared" ref="W54:W56" si="56">Z54+AV54</f>
        <v>0</v>
      </c>
      <c r="X54" s="114"/>
      <c r="Y54" s="52"/>
      <c r="Z54" s="111">
        <f t="shared" ref="Z54:Z56" si="57">Y54*30</f>
        <v>0</v>
      </c>
      <c r="AA54" s="114"/>
      <c r="AB54" s="111">
        <f t="shared" ref="AB54:AB56" si="58">AD54+AF54+AH54</f>
        <v>0</v>
      </c>
      <c r="AC54" s="114"/>
      <c r="AD54" s="111"/>
      <c r="AE54" s="114"/>
      <c r="AF54" s="111"/>
      <c r="AG54" s="114"/>
      <c r="AH54" s="111"/>
      <c r="AI54" s="114"/>
      <c r="AJ54" s="111">
        <f t="shared" ref="AJ54:AJ56" si="59">Z54-AB54</f>
        <v>0</v>
      </c>
      <c r="AK54" s="114"/>
      <c r="AL54" s="53" t="e">
        <f t="shared" ref="AL54:AL56" si="60">AJ54/Z54*100</f>
        <v>#DIV/0!</v>
      </c>
      <c r="AM54" s="153"/>
      <c r="AN54" s="114"/>
      <c r="AO54" s="111"/>
      <c r="AP54" s="114"/>
      <c r="AQ54" s="111"/>
      <c r="AR54" s="114"/>
      <c r="AS54" s="111"/>
      <c r="AT54" s="114"/>
      <c r="AU54" s="52"/>
      <c r="AV54" s="111">
        <f t="shared" ref="AV54:AV56" si="61">AU54*30</f>
        <v>0</v>
      </c>
      <c r="AW54" s="114"/>
      <c r="AX54" s="111">
        <f t="shared" ref="AX54:AX56" si="62">AZ54+BB54+BD54</f>
        <v>0</v>
      </c>
      <c r="AY54" s="112"/>
      <c r="AZ54" s="111"/>
      <c r="BA54" s="114"/>
      <c r="BB54" s="111"/>
      <c r="BC54" s="114"/>
      <c r="BD54" s="111"/>
      <c r="BE54" s="114"/>
      <c r="BF54" s="111">
        <f t="shared" ref="BF54:BF56" si="63">AV54-AX54</f>
        <v>0</v>
      </c>
      <c r="BG54" s="114"/>
      <c r="BH54" s="53" t="e">
        <f t="shared" ref="BH54:BH57" si="64">BF54/AV54*100</f>
        <v>#DIV/0!</v>
      </c>
      <c r="BI54" s="153"/>
      <c r="BJ54" s="114"/>
      <c r="BK54" s="111"/>
      <c r="BL54" s="112"/>
      <c r="BM54" s="111"/>
      <c r="BN54" s="114"/>
      <c r="BO54" s="111"/>
      <c r="BP54" s="112"/>
      <c r="BQ54" s="139"/>
      <c r="BR54" s="114"/>
      <c r="BS54" s="1"/>
    </row>
    <row r="55" spans="1:71" ht="20.25" hidden="1" customHeight="1">
      <c r="A55" s="50"/>
      <c r="B55" s="51"/>
      <c r="C55" s="162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11"/>
      <c r="P55" s="114"/>
      <c r="Q55" s="153">
        <f t="shared" si="54"/>
        <v>0</v>
      </c>
      <c r="R55" s="114"/>
      <c r="S55" s="111">
        <f t="shared" si="55"/>
        <v>0</v>
      </c>
      <c r="T55" s="114"/>
      <c r="U55" s="111"/>
      <c r="V55" s="114"/>
      <c r="W55" s="111">
        <f t="shared" si="56"/>
        <v>0</v>
      </c>
      <c r="X55" s="114"/>
      <c r="Y55" s="52"/>
      <c r="Z55" s="111">
        <f t="shared" si="57"/>
        <v>0</v>
      </c>
      <c r="AA55" s="114"/>
      <c r="AB55" s="111">
        <f t="shared" si="58"/>
        <v>0</v>
      </c>
      <c r="AC55" s="114"/>
      <c r="AD55" s="111"/>
      <c r="AE55" s="114"/>
      <c r="AF55" s="111"/>
      <c r="AG55" s="114"/>
      <c r="AH55" s="111"/>
      <c r="AI55" s="114"/>
      <c r="AJ55" s="111">
        <f t="shared" si="59"/>
        <v>0</v>
      </c>
      <c r="AK55" s="114"/>
      <c r="AL55" s="53" t="e">
        <f t="shared" si="60"/>
        <v>#DIV/0!</v>
      </c>
      <c r="AM55" s="153"/>
      <c r="AN55" s="114"/>
      <c r="AO55" s="111"/>
      <c r="AP55" s="114"/>
      <c r="AQ55" s="111"/>
      <c r="AR55" s="114"/>
      <c r="AS55" s="111"/>
      <c r="AT55" s="114"/>
      <c r="AU55" s="52"/>
      <c r="AV55" s="111">
        <f t="shared" si="61"/>
        <v>0</v>
      </c>
      <c r="AW55" s="114"/>
      <c r="AX55" s="111">
        <f t="shared" si="62"/>
        <v>0</v>
      </c>
      <c r="AY55" s="112"/>
      <c r="AZ55" s="111"/>
      <c r="BA55" s="114"/>
      <c r="BB55" s="111"/>
      <c r="BC55" s="114"/>
      <c r="BD55" s="111"/>
      <c r="BE55" s="114"/>
      <c r="BF55" s="111">
        <f t="shared" si="63"/>
        <v>0</v>
      </c>
      <c r="BG55" s="114"/>
      <c r="BH55" s="53" t="e">
        <f t="shared" si="64"/>
        <v>#DIV/0!</v>
      </c>
      <c r="BI55" s="153"/>
      <c r="BJ55" s="114"/>
      <c r="BK55" s="111"/>
      <c r="BL55" s="112"/>
      <c r="BM55" s="111"/>
      <c r="BN55" s="114"/>
      <c r="BO55" s="111"/>
      <c r="BP55" s="112"/>
      <c r="BQ55" s="139"/>
      <c r="BR55" s="114"/>
      <c r="BS55" s="1"/>
    </row>
    <row r="56" spans="1:71" ht="18" hidden="1" customHeight="1">
      <c r="A56" s="50"/>
      <c r="B56" s="51"/>
      <c r="C56" s="162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11"/>
      <c r="P56" s="114"/>
      <c r="Q56" s="153">
        <f t="shared" si="54"/>
        <v>0</v>
      </c>
      <c r="R56" s="114"/>
      <c r="S56" s="111">
        <f t="shared" si="55"/>
        <v>0</v>
      </c>
      <c r="T56" s="114"/>
      <c r="U56" s="111"/>
      <c r="V56" s="114"/>
      <c r="W56" s="111">
        <f t="shared" si="56"/>
        <v>0</v>
      </c>
      <c r="X56" s="114"/>
      <c r="Y56" s="52"/>
      <c r="Z56" s="111">
        <f t="shared" si="57"/>
        <v>0</v>
      </c>
      <c r="AA56" s="114"/>
      <c r="AB56" s="111">
        <f t="shared" si="58"/>
        <v>0</v>
      </c>
      <c r="AC56" s="114"/>
      <c r="AD56" s="111"/>
      <c r="AE56" s="114"/>
      <c r="AF56" s="111"/>
      <c r="AG56" s="114"/>
      <c r="AH56" s="111"/>
      <c r="AI56" s="114"/>
      <c r="AJ56" s="111">
        <f t="shared" si="59"/>
        <v>0</v>
      </c>
      <c r="AK56" s="114"/>
      <c r="AL56" s="53" t="e">
        <f t="shared" si="60"/>
        <v>#DIV/0!</v>
      </c>
      <c r="AM56" s="153"/>
      <c r="AN56" s="114"/>
      <c r="AO56" s="111"/>
      <c r="AP56" s="114"/>
      <c r="AQ56" s="111"/>
      <c r="AR56" s="114"/>
      <c r="AS56" s="111"/>
      <c r="AT56" s="114"/>
      <c r="AU56" s="52"/>
      <c r="AV56" s="111">
        <f t="shared" si="61"/>
        <v>0</v>
      </c>
      <c r="AW56" s="114"/>
      <c r="AX56" s="111">
        <f t="shared" si="62"/>
        <v>0</v>
      </c>
      <c r="AY56" s="112"/>
      <c r="AZ56" s="111"/>
      <c r="BA56" s="114"/>
      <c r="BB56" s="111"/>
      <c r="BC56" s="114"/>
      <c r="BD56" s="111"/>
      <c r="BE56" s="114"/>
      <c r="BF56" s="111">
        <f t="shared" si="63"/>
        <v>0</v>
      </c>
      <c r="BG56" s="114"/>
      <c r="BH56" s="53" t="e">
        <f t="shared" si="64"/>
        <v>#DIV/0!</v>
      </c>
      <c r="BI56" s="153"/>
      <c r="BJ56" s="114"/>
      <c r="BK56" s="111"/>
      <c r="BL56" s="112"/>
      <c r="BM56" s="111"/>
      <c r="BN56" s="114"/>
      <c r="BO56" s="111"/>
      <c r="BP56" s="112"/>
      <c r="BQ56" s="139"/>
      <c r="BR56" s="114"/>
      <c r="BS56" s="1"/>
    </row>
    <row r="57" spans="1:71" ht="15.75" hidden="1" customHeight="1">
      <c r="A57" s="54"/>
      <c r="B57" s="55"/>
      <c r="C57" s="159" t="s">
        <v>78</v>
      </c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0"/>
      <c r="O57" s="166">
        <f>SUM(O54:P56)</f>
        <v>0</v>
      </c>
      <c r="P57" s="160"/>
      <c r="Q57" s="166">
        <f>SUM(Q54:R56)</f>
        <v>0</v>
      </c>
      <c r="R57" s="160"/>
      <c r="S57" s="166">
        <f>SUM(S54:T56)</f>
        <v>0</v>
      </c>
      <c r="T57" s="160"/>
      <c r="U57" s="166">
        <f>SUM(U54:V56)</f>
        <v>0</v>
      </c>
      <c r="V57" s="160"/>
      <c r="W57" s="166">
        <f>SUM(W54:X56)</f>
        <v>0</v>
      </c>
      <c r="X57" s="160"/>
      <c r="Y57" s="56">
        <f>SUM(Y54:Y56)</f>
        <v>0</v>
      </c>
      <c r="Z57" s="166">
        <f>SUM(Z54:AA56)</f>
        <v>0</v>
      </c>
      <c r="AA57" s="160"/>
      <c r="AB57" s="166">
        <f>SUM(AB54:AC56)</f>
        <v>0</v>
      </c>
      <c r="AC57" s="160"/>
      <c r="AD57" s="166">
        <f>SUM(AD54:AE56)</f>
        <v>0</v>
      </c>
      <c r="AE57" s="160"/>
      <c r="AF57" s="166">
        <f>SUM(AF54:AG56)</f>
        <v>0</v>
      </c>
      <c r="AG57" s="160"/>
      <c r="AH57" s="166">
        <f>SUM(AH54:AI56)</f>
        <v>0</v>
      </c>
      <c r="AI57" s="160"/>
      <c r="AJ57" s="166">
        <f>SUM(AJ54:AK56)</f>
        <v>0</v>
      </c>
      <c r="AK57" s="160"/>
      <c r="AL57" s="57"/>
      <c r="AM57" s="174"/>
      <c r="AN57" s="160"/>
      <c r="AO57" s="159"/>
      <c r="AP57" s="160"/>
      <c r="AQ57" s="159"/>
      <c r="AR57" s="160"/>
      <c r="AS57" s="159"/>
      <c r="AT57" s="160"/>
      <c r="AU57" s="56">
        <f>SUM(AU54:AU56)</f>
        <v>0</v>
      </c>
      <c r="AV57" s="166">
        <f>SUM(AV54:AW56)</f>
        <v>0</v>
      </c>
      <c r="AW57" s="160"/>
      <c r="AX57" s="166">
        <f>SUM(AX54:AY56)</f>
        <v>0</v>
      </c>
      <c r="AY57" s="160"/>
      <c r="AZ57" s="166">
        <f>SUM(AZ54:BA56)</f>
        <v>0</v>
      </c>
      <c r="BA57" s="160"/>
      <c r="BB57" s="166">
        <f>SUM(BB54:BC56)</f>
        <v>0</v>
      </c>
      <c r="BC57" s="160"/>
      <c r="BD57" s="166">
        <f>SUM(BD54:BE56)</f>
        <v>0</v>
      </c>
      <c r="BE57" s="160"/>
      <c r="BF57" s="166">
        <f>SUM(BF54:BG56)</f>
        <v>0</v>
      </c>
      <c r="BG57" s="160"/>
      <c r="BH57" s="53" t="e">
        <f t="shared" si="64"/>
        <v>#DIV/0!</v>
      </c>
      <c r="BI57" s="153"/>
      <c r="BJ57" s="114"/>
      <c r="BK57" s="159"/>
      <c r="BL57" s="160"/>
      <c r="BM57" s="159"/>
      <c r="BN57" s="160"/>
      <c r="BO57" s="159"/>
      <c r="BP57" s="160"/>
      <c r="BQ57" s="161"/>
      <c r="BR57" s="160"/>
      <c r="BS57" s="1"/>
    </row>
    <row r="58" spans="1:71" ht="18" hidden="1" customHeight="1">
      <c r="A58" s="133" t="s">
        <v>83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5"/>
      <c r="BS58" s="1"/>
    </row>
    <row r="59" spans="1:71" ht="60" hidden="1" customHeight="1">
      <c r="A59" s="50"/>
      <c r="B59" s="51"/>
      <c r="C59" s="162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11"/>
      <c r="P59" s="114"/>
      <c r="Q59" s="153">
        <f>O59*30</f>
        <v>0</v>
      </c>
      <c r="R59" s="114"/>
      <c r="S59" s="111">
        <f>W59</f>
        <v>0</v>
      </c>
      <c r="T59" s="114"/>
      <c r="U59" s="111"/>
      <c r="V59" s="114"/>
      <c r="W59" s="111">
        <f>Z59+AV59</f>
        <v>0</v>
      </c>
      <c r="X59" s="114"/>
      <c r="Y59" s="52"/>
      <c r="Z59" s="111">
        <f>Y59*30</f>
        <v>0</v>
      </c>
      <c r="AA59" s="114"/>
      <c r="AB59" s="111">
        <f>AD59+AF59+AH59</f>
        <v>0</v>
      </c>
      <c r="AC59" s="114"/>
      <c r="AD59" s="111"/>
      <c r="AE59" s="114"/>
      <c r="AF59" s="111"/>
      <c r="AG59" s="114"/>
      <c r="AH59" s="111"/>
      <c r="AI59" s="114"/>
      <c r="AJ59" s="111">
        <f>Z59-AB59</f>
        <v>0</v>
      </c>
      <c r="AK59" s="114"/>
      <c r="AL59" s="53" t="e">
        <f>AJ59/Z59*100</f>
        <v>#DIV/0!</v>
      </c>
      <c r="AM59" s="153"/>
      <c r="AN59" s="114"/>
      <c r="AO59" s="111"/>
      <c r="AP59" s="114"/>
      <c r="AQ59" s="111"/>
      <c r="AR59" s="114"/>
      <c r="AS59" s="111"/>
      <c r="AT59" s="114"/>
      <c r="AU59" s="52"/>
      <c r="AV59" s="111">
        <f>AU59*30</f>
        <v>0</v>
      </c>
      <c r="AW59" s="114"/>
      <c r="AX59" s="111">
        <f>AZ59+BB59+BD59</f>
        <v>0</v>
      </c>
      <c r="AY59" s="112"/>
      <c r="AZ59" s="111"/>
      <c r="BA59" s="114"/>
      <c r="BB59" s="111"/>
      <c r="BC59" s="114"/>
      <c r="BD59" s="111"/>
      <c r="BE59" s="114"/>
      <c r="BF59" s="111">
        <f>AV59-AX59</f>
        <v>0</v>
      </c>
      <c r="BG59" s="114"/>
      <c r="BH59" s="53" t="e">
        <f t="shared" ref="BH59:BH60" si="65">BF59/AV59*100</f>
        <v>#DIV/0!</v>
      </c>
      <c r="BI59" s="153"/>
      <c r="BJ59" s="114"/>
      <c r="BK59" s="111"/>
      <c r="BL59" s="112"/>
      <c r="BM59" s="111"/>
      <c r="BN59" s="114"/>
      <c r="BO59" s="111"/>
      <c r="BP59" s="112"/>
      <c r="BQ59" s="139"/>
      <c r="BR59" s="114"/>
      <c r="BS59" s="1"/>
    </row>
    <row r="60" spans="1:71" ht="13.5" hidden="1" customHeight="1">
      <c r="A60" s="58"/>
      <c r="B60" s="59"/>
      <c r="C60" s="155" t="s">
        <v>78</v>
      </c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56"/>
      <c r="O60" s="158">
        <f>SUM(O59:P59)</f>
        <v>0</v>
      </c>
      <c r="P60" s="156"/>
      <c r="Q60" s="158">
        <f>SUM(Q59:R59)</f>
        <v>0</v>
      </c>
      <c r="R60" s="156"/>
      <c r="S60" s="158">
        <f>SUM(S59:T59)</f>
        <v>0</v>
      </c>
      <c r="T60" s="156"/>
      <c r="U60" s="158">
        <f>SUM(U59:V59)</f>
        <v>0</v>
      </c>
      <c r="V60" s="156"/>
      <c r="W60" s="158">
        <f>SUM(W59:X59)</f>
        <v>0</v>
      </c>
      <c r="X60" s="156"/>
      <c r="Y60" s="60">
        <f>SUM(Y59)</f>
        <v>0</v>
      </c>
      <c r="Z60" s="158">
        <f>SUM(Z59:AA59)</f>
        <v>0</v>
      </c>
      <c r="AA60" s="156"/>
      <c r="AB60" s="158">
        <f>SUM(AB59:AC59)</f>
        <v>0</v>
      </c>
      <c r="AC60" s="156"/>
      <c r="AD60" s="158">
        <f>SUM(AD59:AE59)</f>
        <v>0</v>
      </c>
      <c r="AE60" s="156"/>
      <c r="AF60" s="158">
        <f>SUM(AF59:AG59)</f>
        <v>0</v>
      </c>
      <c r="AG60" s="156"/>
      <c r="AH60" s="158">
        <f>SUM(AH59:AI59)</f>
        <v>0</v>
      </c>
      <c r="AI60" s="156"/>
      <c r="AJ60" s="158">
        <f>SUM(AJ59:AK59)</f>
        <v>0</v>
      </c>
      <c r="AK60" s="156"/>
      <c r="AL60" s="61"/>
      <c r="AM60" s="62"/>
      <c r="AN60" s="63"/>
      <c r="AO60" s="164"/>
      <c r="AP60" s="165"/>
      <c r="AQ60" s="164"/>
      <c r="AR60" s="165"/>
      <c r="AS60" s="164"/>
      <c r="AT60" s="165"/>
      <c r="AU60" s="60">
        <f>SUM(AU59)</f>
        <v>0</v>
      </c>
      <c r="AV60" s="158">
        <f>SUM(AV59:AW59)</f>
        <v>0</v>
      </c>
      <c r="AW60" s="156"/>
      <c r="AX60" s="158">
        <f>SUM(AX59:AY59)</f>
        <v>0</v>
      </c>
      <c r="AY60" s="156"/>
      <c r="AZ60" s="158">
        <f>SUM(AZ59:BA59)</f>
        <v>0</v>
      </c>
      <c r="BA60" s="156"/>
      <c r="BB60" s="158">
        <f>SUM(BB59:BC59)</f>
        <v>0</v>
      </c>
      <c r="BC60" s="156"/>
      <c r="BD60" s="158">
        <f>SUM(BD59:BE59)</f>
        <v>0</v>
      </c>
      <c r="BE60" s="156"/>
      <c r="BF60" s="158">
        <f>SUM(BF59:BG59)</f>
        <v>0</v>
      </c>
      <c r="BG60" s="156"/>
      <c r="BH60" s="64" t="e">
        <f t="shared" si="65"/>
        <v>#DIV/0!</v>
      </c>
      <c r="BI60" s="154"/>
      <c r="BJ60" s="149"/>
      <c r="BK60" s="155"/>
      <c r="BL60" s="156"/>
      <c r="BM60" s="155"/>
      <c r="BN60" s="156"/>
      <c r="BO60" s="155"/>
      <c r="BP60" s="156"/>
      <c r="BQ60" s="157"/>
      <c r="BR60" s="156"/>
      <c r="BS60" s="1"/>
    </row>
    <row r="61" spans="1:71" ht="17.25" customHeight="1" thickTop="1" thickBot="1">
      <c r="A61" s="66"/>
      <c r="B61" s="67"/>
      <c r="C61" s="168" t="s">
        <v>84</v>
      </c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69"/>
      <c r="O61" s="168">
        <f>O44+O52+O57+O60</f>
        <v>60</v>
      </c>
      <c r="P61" s="169"/>
      <c r="Q61" s="168">
        <f>Q44+Q52+Q57+Q60</f>
        <v>1800</v>
      </c>
      <c r="R61" s="169"/>
      <c r="S61" s="168">
        <f>S44+S52+S57+S60</f>
        <v>1800</v>
      </c>
      <c r="T61" s="169"/>
      <c r="U61" s="168">
        <f>U44+U52+U57+U60</f>
        <v>0</v>
      </c>
      <c r="V61" s="169"/>
      <c r="W61" s="168">
        <f>W44+W52+W57+W60</f>
        <v>1800</v>
      </c>
      <c r="X61" s="169"/>
      <c r="Y61" s="69">
        <f>Y60+Y57+Y52+Y44</f>
        <v>30</v>
      </c>
      <c r="Z61" s="168">
        <f>Z44+Z52+Z57+Z60</f>
        <v>900</v>
      </c>
      <c r="AA61" s="169"/>
      <c r="AB61" s="168">
        <f>AB44+AB52+AB57+AB60</f>
        <v>162</v>
      </c>
      <c r="AC61" s="169"/>
      <c r="AD61" s="168">
        <f>AD44+AD52+AD57+AD60</f>
        <v>48</v>
      </c>
      <c r="AE61" s="169"/>
      <c r="AF61" s="168">
        <f>AF44+AF52+AF57+AF60</f>
        <v>0</v>
      </c>
      <c r="AG61" s="169"/>
      <c r="AH61" s="168">
        <f>AH44+AH52+AH57+AH60</f>
        <v>114</v>
      </c>
      <c r="AI61" s="169"/>
      <c r="AJ61" s="168">
        <f>AJ44+AJ52+AJ57+AJ60</f>
        <v>738</v>
      </c>
      <c r="AK61" s="169"/>
      <c r="AL61" s="68"/>
      <c r="AM61" s="170"/>
      <c r="AN61" s="169"/>
      <c r="AO61" s="168"/>
      <c r="AP61" s="169"/>
      <c r="AQ61" s="168">
        <v>3</v>
      </c>
      <c r="AR61" s="169"/>
      <c r="AS61" s="168">
        <v>5</v>
      </c>
      <c r="AT61" s="169"/>
      <c r="AU61" s="69">
        <f>AU60+AU57+AU52+AU44</f>
        <v>30</v>
      </c>
      <c r="AV61" s="168">
        <f>AV44+AV52+AV57+AV60</f>
        <v>900</v>
      </c>
      <c r="AW61" s="169"/>
      <c r="AX61" s="168">
        <f>AX44+AX52+AX57+AX60</f>
        <v>288</v>
      </c>
      <c r="AY61" s="169"/>
      <c r="AZ61" s="168">
        <f>AZ44+AZ52+AZ57+AZ60</f>
        <v>104</v>
      </c>
      <c r="BA61" s="169"/>
      <c r="BB61" s="168">
        <f>BB44+BB52+BB57+BB60</f>
        <v>0</v>
      </c>
      <c r="BC61" s="169"/>
      <c r="BD61" s="168">
        <f>BD44+BD52+BD57+BD60</f>
        <v>184</v>
      </c>
      <c r="BE61" s="169"/>
      <c r="BF61" s="168">
        <f>BF44+BF52+BF57+BF60</f>
        <v>612</v>
      </c>
      <c r="BG61" s="169"/>
      <c r="BH61" s="68"/>
      <c r="BI61" s="170"/>
      <c r="BJ61" s="169"/>
      <c r="BK61" s="168"/>
      <c r="BL61" s="169"/>
      <c r="BM61" s="168">
        <v>3</v>
      </c>
      <c r="BN61" s="169"/>
      <c r="BO61" s="168">
        <v>5</v>
      </c>
      <c r="BP61" s="169"/>
      <c r="BQ61" s="172"/>
      <c r="BR61" s="169"/>
      <c r="BS61" s="1"/>
    </row>
    <row r="62" spans="1:71" ht="16.5" hidden="1" customHeight="1">
      <c r="A62" s="133" t="s">
        <v>85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5"/>
      <c r="BS62" s="1"/>
    </row>
    <row r="63" spans="1:71" ht="25.5" hidden="1" customHeight="1">
      <c r="A63" s="50">
        <v>1</v>
      </c>
      <c r="B63" s="51"/>
      <c r="C63" s="162" t="s">
        <v>86</v>
      </c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11"/>
      <c r="P63" s="114"/>
      <c r="Q63" s="153">
        <f t="shared" ref="Q63:Q64" si="66">O63*30</f>
        <v>0</v>
      </c>
      <c r="R63" s="114"/>
      <c r="S63" s="111">
        <f t="shared" ref="S63:S64" si="67">W63</f>
        <v>0</v>
      </c>
      <c r="T63" s="114"/>
      <c r="U63" s="111"/>
      <c r="V63" s="114"/>
      <c r="W63" s="111">
        <f t="shared" ref="W63:W64" si="68">Z63+AV63</f>
        <v>0</v>
      </c>
      <c r="X63" s="114"/>
      <c r="Y63" s="52"/>
      <c r="Z63" s="111">
        <f t="shared" ref="Z63:Z64" si="69">Y63*30</f>
        <v>0</v>
      </c>
      <c r="AA63" s="114"/>
      <c r="AB63" s="111">
        <f t="shared" ref="AB63:AB64" si="70">AD63+AF63+AH63</f>
        <v>48</v>
      </c>
      <c r="AC63" s="114"/>
      <c r="AD63" s="111"/>
      <c r="AE63" s="114"/>
      <c r="AF63" s="111"/>
      <c r="AG63" s="114"/>
      <c r="AH63" s="111">
        <v>48</v>
      </c>
      <c r="AI63" s="114"/>
      <c r="AJ63" s="111">
        <f t="shared" ref="AJ63:AJ64" si="71">Z63-AB63</f>
        <v>-48</v>
      </c>
      <c r="AK63" s="114"/>
      <c r="AL63" s="53" t="e">
        <f t="shared" ref="AL63:AL64" si="72">AJ63/Z63*100</f>
        <v>#DIV/0!</v>
      </c>
      <c r="AM63" s="153"/>
      <c r="AN63" s="114"/>
      <c r="AO63" s="111"/>
      <c r="AP63" s="114"/>
      <c r="AQ63" s="111"/>
      <c r="AR63" s="114"/>
      <c r="AS63" s="111"/>
      <c r="AT63" s="114"/>
      <c r="AU63" s="52"/>
      <c r="AV63" s="111">
        <f t="shared" ref="AV63:AV64" si="73">AU63*30</f>
        <v>0</v>
      </c>
      <c r="AW63" s="114"/>
      <c r="AX63" s="111">
        <f t="shared" ref="AX63:AX64" si="74">AZ63+BB63+BD63</f>
        <v>48</v>
      </c>
      <c r="AY63" s="112"/>
      <c r="AZ63" s="111"/>
      <c r="BA63" s="114"/>
      <c r="BB63" s="111"/>
      <c r="BC63" s="114"/>
      <c r="BD63" s="111">
        <v>48</v>
      </c>
      <c r="BE63" s="114"/>
      <c r="BF63" s="111">
        <f t="shared" ref="BF63:BF64" si="75">AV63-AX63</f>
        <v>-48</v>
      </c>
      <c r="BG63" s="114"/>
      <c r="BH63" s="53" t="e">
        <f t="shared" ref="BH63:BH64" si="76">BF63/AV63*100</f>
        <v>#DIV/0!</v>
      </c>
      <c r="BI63" s="153"/>
      <c r="BJ63" s="114"/>
      <c r="BK63" s="111"/>
      <c r="BL63" s="112"/>
      <c r="BM63" s="111"/>
      <c r="BN63" s="114"/>
      <c r="BO63" s="111"/>
      <c r="BP63" s="112"/>
      <c r="BQ63" s="139"/>
      <c r="BR63" s="114"/>
      <c r="BS63" s="1"/>
    </row>
    <row r="64" spans="1:71" ht="15" hidden="1" customHeight="1">
      <c r="A64" s="50">
        <v>2</v>
      </c>
      <c r="B64" s="51"/>
      <c r="C64" s="162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11"/>
      <c r="P64" s="114"/>
      <c r="Q64" s="153">
        <f t="shared" si="66"/>
        <v>0</v>
      </c>
      <c r="R64" s="114"/>
      <c r="S64" s="111">
        <f t="shared" si="67"/>
        <v>0</v>
      </c>
      <c r="T64" s="114"/>
      <c r="U64" s="111"/>
      <c r="V64" s="114"/>
      <c r="W64" s="111">
        <f t="shared" si="68"/>
        <v>0</v>
      </c>
      <c r="X64" s="114"/>
      <c r="Y64" s="52"/>
      <c r="Z64" s="111">
        <f t="shared" si="69"/>
        <v>0</v>
      </c>
      <c r="AA64" s="114"/>
      <c r="AB64" s="111">
        <f t="shared" si="70"/>
        <v>0</v>
      </c>
      <c r="AC64" s="114"/>
      <c r="AD64" s="111"/>
      <c r="AE64" s="114"/>
      <c r="AF64" s="111"/>
      <c r="AG64" s="114"/>
      <c r="AH64" s="111"/>
      <c r="AI64" s="114"/>
      <c r="AJ64" s="111">
        <f t="shared" si="71"/>
        <v>0</v>
      </c>
      <c r="AK64" s="114"/>
      <c r="AL64" s="53" t="e">
        <f t="shared" si="72"/>
        <v>#DIV/0!</v>
      </c>
      <c r="AM64" s="153"/>
      <c r="AN64" s="114"/>
      <c r="AO64" s="111"/>
      <c r="AP64" s="114"/>
      <c r="AQ64" s="113"/>
      <c r="AR64" s="114"/>
      <c r="AS64" s="113"/>
      <c r="AT64" s="114"/>
      <c r="AU64" s="52"/>
      <c r="AV64" s="111">
        <f t="shared" si="73"/>
        <v>0</v>
      </c>
      <c r="AW64" s="114"/>
      <c r="AX64" s="111">
        <f t="shared" si="74"/>
        <v>0</v>
      </c>
      <c r="AY64" s="112"/>
      <c r="AZ64" s="111"/>
      <c r="BA64" s="114"/>
      <c r="BB64" s="111"/>
      <c r="BC64" s="114"/>
      <c r="BD64" s="111"/>
      <c r="BE64" s="114"/>
      <c r="BF64" s="111">
        <f t="shared" si="75"/>
        <v>0</v>
      </c>
      <c r="BG64" s="114"/>
      <c r="BH64" s="53" t="e">
        <f t="shared" si="76"/>
        <v>#DIV/0!</v>
      </c>
      <c r="BI64" s="153"/>
      <c r="BJ64" s="114"/>
      <c r="BK64" s="111"/>
      <c r="BL64" s="112"/>
      <c r="BM64" s="113"/>
      <c r="BN64" s="114"/>
      <c r="BO64" s="113"/>
      <c r="BP64" s="112"/>
      <c r="BQ64" s="139"/>
      <c r="BR64" s="114"/>
      <c r="BS64" s="1"/>
    </row>
    <row r="65" spans="1:71" ht="15.75" customHeight="1" thickBot="1">
      <c r="A65" s="70"/>
      <c r="B65" s="65"/>
      <c r="C65" s="71"/>
      <c r="D65" s="71"/>
      <c r="E65" s="71"/>
      <c r="F65" s="71"/>
      <c r="G65" s="71"/>
      <c r="H65" s="71"/>
      <c r="I65" s="71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140" t="s">
        <v>87</v>
      </c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70"/>
      <c r="AL65" s="71"/>
      <c r="AM65" s="70"/>
      <c r="AN65" s="70"/>
      <c r="AO65" s="70"/>
      <c r="AP65" s="70"/>
      <c r="AQ65" s="70"/>
      <c r="AR65" s="70"/>
      <c r="AS65" s="70"/>
      <c r="AT65" s="70"/>
      <c r="AU65" s="72"/>
      <c r="AV65" s="70"/>
      <c r="AW65" s="70"/>
      <c r="AX65" s="70"/>
      <c r="AY65" s="70"/>
      <c r="AZ65" s="70"/>
      <c r="BA65" s="140" t="s">
        <v>38</v>
      </c>
      <c r="BB65" s="141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  <c r="BM65" s="71"/>
      <c r="BN65" s="71"/>
      <c r="BO65" s="71"/>
      <c r="BP65" s="70"/>
      <c r="BQ65" s="70"/>
      <c r="BR65" s="70"/>
      <c r="BS65" s="1"/>
    </row>
    <row r="66" spans="1:71" ht="32.25" customHeight="1" thickBot="1">
      <c r="A66" s="70"/>
      <c r="B66" s="65"/>
      <c r="C66" s="71"/>
      <c r="D66" s="71"/>
      <c r="E66" s="71"/>
      <c r="F66" s="71"/>
      <c r="G66" s="73" t="s">
        <v>39</v>
      </c>
      <c r="H66" s="142" t="s">
        <v>88</v>
      </c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5"/>
      <c r="AH66" s="142" t="s">
        <v>89</v>
      </c>
      <c r="AI66" s="134"/>
      <c r="AJ66" s="134"/>
      <c r="AK66" s="135"/>
      <c r="AL66" s="142" t="s">
        <v>90</v>
      </c>
      <c r="AM66" s="134"/>
      <c r="AN66" s="134"/>
      <c r="AO66" s="134"/>
      <c r="AP66" s="135"/>
      <c r="AQ66" s="142" t="s">
        <v>91</v>
      </c>
      <c r="AR66" s="134"/>
      <c r="AS66" s="134"/>
      <c r="AT66" s="134"/>
      <c r="AU66" s="134"/>
      <c r="AV66" s="134"/>
      <c r="AW66" s="134"/>
      <c r="AX66" s="134"/>
      <c r="AY66" s="135"/>
      <c r="AZ66" s="71"/>
      <c r="BA66" s="144" t="s">
        <v>92</v>
      </c>
      <c r="BB66" s="145"/>
      <c r="BC66" s="145"/>
      <c r="BD66" s="145"/>
      <c r="BE66" s="145"/>
      <c r="BF66" s="145"/>
      <c r="BG66" s="145"/>
      <c r="BH66" s="145"/>
      <c r="BI66" s="145"/>
      <c r="BJ66" s="146"/>
      <c r="BK66" s="142" t="s">
        <v>93</v>
      </c>
      <c r="BL66" s="134"/>
      <c r="BM66" s="134"/>
      <c r="BN66" s="134"/>
      <c r="BO66" s="134"/>
      <c r="BP66" s="134"/>
      <c r="BQ66" s="135"/>
      <c r="BR66" s="74"/>
      <c r="BS66" s="1"/>
    </row>
    <row r="67" spans="1:71" ht="36" customHeight="1">
      <c r="A67" s="70"/>
      <c r="B67" s="65"/>
      <c r="C67" s="71"/>
      <c r="D67" s="71"/>
      <c r="E67" s="71"/>
      <c r="F67" s="71"/>
      <c r="G67" s="73" t="s">
        <v>94</v>
      </c>
      <c r="H67" s="143" t="s">
        <v>95</v>
      </c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5"/>
      <c r="AH67" s="133">
        <v>9</v>
      </c>
      <c r="AI67" s="134"/>
      <c r="AJ67" s="134"/>
      <c r="AK67" s="135"/>
      <c r="AL67" s="133">
        <v>405</v>
      </c>
      <c r="AM67" s="134"/>
      <c r="AN67" s="134"/>
      <c r="AO67" s="134"/>
      <c r="AP67" s="135"/>
      <c r="AQ67" s="133" t="s">
        <v>96</v>
      </c>
      <c r="AR67" s="134"/>
      <c r="AS67" s="134"/>
      <c r="AT67" s="134"/>
      <c r="AU67" s="134"/>
      <c r="AV67" s="134"/>
      <c r="AW67" s="134"/>
      <c r="AX67" s="134"/>
      <c r="AY67" s="135"/>
      <c r="AZ67" s="65"/>
      <c r="BA67" s="147" t="s">
        <v>126</v>
      </c>
      <c r="BB67" s="145"/>
      <c r="BC67" s="145"/>
      <c r="BD67" s="145"/>
      <c r="BE67" s="145"/>
      <c r="BF67" s="145"/>
      <c r="BG67" s="145"/>
      <c r="BH67" s="145"/>
      <c r="BI67" s="145"/>
      <c r="BJ67" s="146"/>
      <c r="BK67" s="152">
        <v>8</v>
      </c>
      <c r="BL67" s="145"/>
      <c r="BM67" s="145"/>
      <c r="BN67" s="145"/>
      <c r="BO67" s="145"/>
      <c r="BP67" s="145"/>
      <c r="BQ67" s="146"/>
      <c r="BR67" s="70"/>
      <c r="BS67" s="1"/>
    </row>
    <row r="68" spans="1:71" ht="34.5" customHeight="1">
      <c r="A68" s="70"/>
      <c r="B68" s="65"/>
      <c r="C68" s="71"/>
      <c r="D68" s="71"/>
      <c r="E68" s="71"/>
      <c r="F68" s="71"/>
      <c r="G68" s="73"/>
      <c r="H68" s="133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5"/>
      <c r="AH68" s="133"/>
      <c r="AI68" s="134"/>
      <c r="AJ68" s="134"/>
      <c r="AK68" s="135"/>
      <c r="AL68" s="133"/>
      <c r="AM68" s="134"/>
      <c r="AN68" s="134"/>
      <c r="AO68" s="134"/>
      <c r="AP68" s="135"/>
      <c r="AQ68" s="133"/>
      <c r="AR68" s="134"/>
      <c r="AS68" s="134"/>
      <c r="AT68" s="134"/>
      <c r="AU68" s="134"/>
      <c r="AV68" s="134"/>
      <c r="AW68" s="134"/>
      <c r="AX68" s="134"/>
      <c r="AY68" s="135"/>
      <c r="AZ68" s="65"/>
      <c r="BA68" s="148"/>
      <c r="BB68" s="126"/>
      <c r="BC68" s="126"/>
      <c r="BD68" s="126"/>
      <c r="BE68" s="126"/>
      <c r="BF68" s="126"/>
      <c r="BG68" s="126"/>
      <c r="BH68" s="126"/>
      <c r="BI68" s="126"/>
      <c r="BJ68" s="149"/>
      <c r="BK68" s="126"/>
      <c r="BL68" s="126"/>
      <c r="BM68" s="126"/>
      <c r="BN68" s="126"/>
      <c r="BO68" s="126"/>
      <c r="BP68" s="126"/>
      <c r="BQ68" s="149"/>
      <c r="BR68" s="70"/>
      <c r="BS68" s="1"/>
    </row>
    <row r="69" spans="1:71" ht="41.5" customHeight="1">
      <c r="A69" s="70"/>
      <c r="B69" s="70"/>
      <c r="C69" s="70"/>
      <c r="D69" s="70"/>
      <c r="E69" s="70"/>
      <c r="F69" s="70"/>
      <c r="G69" s="73"/>
      <c r="H69" s="133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5"/>
      <c r="AH69" s="133"/>
      <c r="AI69" s="134"/>
      <c r="AJ69" s="134"/>
      <c r="AK69" s="135"/>
      <c r="AL69" s="133"/>
      <c r="AM69" s="134"/>
      <c r="AN69" s="134"/>
      <c r="AO69" s="134"/>
      <c r="AP69" s="135"/>
      <c r="AQ69" s="133"/>
      <c r="AR69" s="134"/>
      <c r="AS69" s="134"/>
      <c r="AT69" s="134"/>
      <c r="AU69" s="134"/>
      <c r="AV69" s="134"/>
      <c r="AW69" s="134"/>
      <c r="AX69" s="134"/>
      <c r="AY69" s="135"/>
      <c r="AZ69" s="65"/>
      <c r="BA69" s="150"/>
      <c r="BB69" s="141"/>
      <c r="BC69" s="141"/>
      <c r="BD69" s="141"/>
      <c r="BE69" s="141"/>
      <c r="BF69" s="141"/>
      <c r="BG69" s="141"/>
      <c r="BH69" s="141"/>
      <c r="BI69" s="141"/>
      <c r="BJ69" s="151"/>
      <c r="BK69" s="141"/>
      <c r="BL69" s="141"/>
      <c r="BM69" s="141"/>
      <c r="BN69" s="141"/>
      <c r="BO69" s="141"/>
      <c r="BP69" s="141"/>
      <c r="BQ69" s="151"/>
      <c r="BR69" s="70"/>
      <c r="BS69" s="1"/>
    </row>
    <row r="70" spans="1:71" ht="35.25" customHeight="1">
      <c r="A70" s="70"/>
      <c r="B70" s="70"/>
      <c r="C70" s="70"/>
      <c r="D70" s="70"/>
      <c r="E70" s="70"/>
      <c r="F70" s="70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6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6"/>
      <c r="BL70" s="76"/>
      <c r="BM70" s="76"/>
      <c r="BN70" s="76"/>
      <c r="BO70" s="76"/>
      <c r="BP70" s="76"/>
      <c r="BQ70" s="76"/>
      <c r="BR70" s="70"/>
      <c r="BS70" s="1"/>
    </row>
    <row r="71" spans="1:71" ht="35.25" customHeight="1">
      <c r="A71" s="70"/>
      <c r="B71" s="70"/>
      <c r="C71" s="70"/>
      <c r="D71" s="70"/>
      <c r="E71" s="70"/>
      <c r="F71" s="70"/>
      <c r="G71" s="136" t="s">
        <v>97</v>
      </c>
      <c r="H71" s="137"/>
      <c r="I71" s="137"/>
      <c r="J71" s="137"/>
      <c r="K71" s="137"/>
      <c r="L71" s="137"/>
      <c r="M71" s="137"/>
      <c r="N71" s="137"/>
      <c r="O71" s="137"/>
      <c r="P71" s="138"/>
      <c r="Q71" s="136" t="s">
        <v>98</v>
      </c>
      <c r="R71" s="137"/>
      <c r="S71" s="137"/>
      <c r="T71" s="137"/>
      <c r="U71" s="137"/>
      <c r="V71" s="137"/>
      <c r="W71" s="137"/>
      <c r="X71" s="138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6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6"/>
      <c r="BL71" s="76"/>
      <c r="BM71" s="76"/>
      <c r="BN71" s="76"/>
      <c r="BO71" s="76"/>
      <c r="BP71" s="76"/>
      <c r="BQ71" s="76"/>
      <c r="BR71" s="70"/>
      <c r="BS71" s="1"/>
    </row>
    <row r="72" spans="1:71" ht="35.25" customHeight="1">
      <c r="A72" s="70"/>
      <c r="B72" s="70"/>
      <c r="C72" s="70"/>
      <c r="D72" s="70"/>
      <c r="E72" s="70"/>
      <c r="F72" s="70"/>
      <c r="G72" s="115" t="s">
        <v>127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7" t="s">
        <v>128</v>
      </c>
      <c r="R72" s="116"/>
      <c r="S72" s="116"/>
      <c r="T72" s="116"/>
      <c r="U72" s="116"/>
      <c r="V72" s="116"/>
      <c r="W72" s="116"/>
      <c r="X72" s="118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6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6"/>
      <c r="BL72" s="76"/>
      <c r="BM72" s="76"/>
      <c r="BN72" s="76"/>
      <c r="BO72" s="76"/>
      <c r="BP72" s="76"/>
      <c r="BQ72" s="76"/>
      <c r="BR72" s="70"/>
      <c r="BS72" s="1"/>
    </row>
    <row r="73" spans="1:71" ht="31.5" customHeight="1">
      <c r="A73" s="70"/>
      <c r="B73" s="70"/>
      <c r="C73" s="70"/>
      <c r="D73" s="70"/>
      <c r="E73" s="70"/>
      <c r="F73" s="70"/>
      <c r="G73" s="119" t="s">
        <v>99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1" t="s">
        <v>99</v>
      </c>
      <c r="R73" s="120"/>
      <c r="S73" s="120"/>
      <c r="T73" s="120"/>
      <c r="U73" s="120"/>
      <c r="V73" s="120"/>
      <c r="W73" s="120"/>
      <c r="X73" s="122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6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6"/>
      <c r="BL73" s="76"/>
      <c r="BM73" s="76"/>
      <c r="BN73" s="76"/>
      <c r="BO73" s="76"/>
      <c r="BP73" s="76"/>
      <c r="BQ73" s="76"/>
      <c r="BR73" s="70"/>
      <c r="BS73" s="1"/>
    </row>
    <row r="74" spans="1:71" ht="35.25" customHeight="1">
      <c r="A74" s="70"/>
      <c r="B74" s="70"/>
      <c r="C74" s="70"/>
      <c r="D74" s="70"/>
      <c r="E74" s="70"/>
      <c r="F74" s="70"/>
      <c r="G74" s="119"/>
      <c r="H74" s="120"/>
      <c r="I74" s="120"/>
      <c r="J74" s="120"/>
      <c r="K74" s="120"/>
      <c r="L74" s="120"/>
      <c r="M74" s="120"/>
      <c r="N74" s="120"/>
      <c r="O74" s="120"/>
      <c r="P74" s="120"/>
      <c r="Q74" s="130" t="s">
        <v>129</v>
      </c>
      <c r="R74" s="120"/>
      <c r="S74" s="120"/>
      <c r="T74" s="120"/>
      <c r="U74" s="120"/>
      <c r="V74" s="120"/>
      <c r="W74" s="120"/>
      <c r="X74" s="122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6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6"/>
      <c r="BL74" s="76"/>
      <c r="BM74" s="76"/>
      <c r="BN74" s="76"/>
      <c r="BO74" s="76"/>
      <c r="BP74" s="76"/>
      <c r="BQ74" s="76"/>
      <c r="BR74" s="70"/>
      <c r="BS74" s="1"/>
    </row>
    <row r="75" spans="1:71" ht="35.25" customHeight="1">
      <c r="A75" s="70"/>
      <c r="B75" s="70"/>
      <c r="C75" s="70"/>
      <c r="D75" s="70"/>
      <c r="E75" s="70"/>
      <c r="F75" s="70"/>
      <c r="G75" s="119"/>
      <c r="H75" s="120"/>
      <c r="I75" s="120"/>
      <c r="J75" s="120"/>
      <c r="K75" s="120"/>
      <c r="L75" s="120"/>
      <c r="M75" s="120"/>
      <c r="N75" s="120"/>
      <c r="O75" s="120"/>
      <c r="P75" s="120"/>
      <c r="Q75" s="121" t="s">
        <v>125</v>
      </c>
      <c r="R75" s="120"/>
      <c r="S75" s="120"/>
      <c r="T75" s="120"/>
      <c r="U75" s="120"/>
      <c r="V75" s="120"/>
      <c r="W75" s="120"/>
      <c r="X75" s="122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6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6"/>
      <c r="BL75" s="76"/>
      <c r="BM75" s="76"/>
      <c r="BN75" s="76"/>
      <c r="BO75" s="76"/>
      <c r="BP75" s="76"/>
      <c r="BQ75" s="76"/>
      <c r="BR75" s="70"/>
      <c r="BS75" s="1"/>
    </row>
    <row r="76" spans="1:71" ht="35.25" customHeight="1">
      <c r="A76" s="70"/>
      <c r="B76" s="70"/>
      <c r="C76" s="70"/>
      <c r="D76" s="70"/>
      <c r="E76" s="70"/>
      <c r="F76" s="70"/>
      <c r="G76" s="123"/>
      <c r="H76" s="124"/>
      <c r="I76" s="124"/>
      <c r="J76" s="124"/>
      <c r="K76" s="124"/>
      <c r="L76" s="124"/>
      <c r="M76" s="124"/>
      <c r="N76" s="124"/>
      <c r="O76" s="124"/>
      <c r="P76" s="124"/>
      <c r="Q76" s="131" t="s">
        <v>100</v>
      </c>
      <c r="R76" s="124"/>
      <c r="S76" s="124"/>
      <c r="T76" s="124"/>
      <c r="U76" s="124"/>
      <c r="V76" s="124"/>
      <c r="W76" s="124"/>
      <c r="X76" s="132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6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6"/>
      <c r="BL76" s="76"/>
      <c r="BM76" s="76"/>
      <c r="BN76" s="76"/>
      <c r="BO76" s="76"/>
      <c r="BP76" s="76"/>
      <c r="BQ76" s="76"/>
      <c r="BR76" s="70"/>
      <c r="BS76" s="1"/>
    </row>
    <row r="77" spans="1:71" ht="24.75" customHeight="1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2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2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1"/>
    </row>
    <row r="78" spans="1:71" ht="18.75" customHeight="1">
      <c r="A78" s="70"/>
      <c r="B78" s="125" t="s">
        <v>106</v>
      </c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70"/>
      <c r="W78" s="70"/>
      <c r="X78" s="70"/>
      <c r="Y78" s="72"/>
      <c r="Z78" s="70"/>
      <c r="AA78" s="70"/>
      <c r="AB78" s="70"/>
      <c r="AC78" s="70"/>
      <c r="AD78" s="127" t="s">
        <v>102</v>
      </c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/>
      <c r="BH78" s="126"/>
      <c r="BI78" s="126"/>
      <c r="BJ78" s="126"/>
      <c r="BK78" s="126"/>
      <c r="BL78" s="126"/>
      <c r="BM78" s="126"/>
      <c r="BN78" s="126"/>
      <c r="BO78" s="126"/>
      <c r="BP78" s="126"/>
      <c r="BQ78" s="70"/>
      <c r="BR78" s="70"/>
      <c r="BS78" s="1"/>
    </row>
    <row r="79" spans="1:71" ht="27" customHeight="1">
      <c r="A79" s="70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0"/>
      <c r="W79" s="70"/>
      <c r="X79" s="70"/>
      <c r="Y79" s="72"/>
      <c r="Z79" s="70"/>
      <c r="AA79" s="70"/>
      <c r="AB79" s="70"/>
      <c r="AC79" s="70"/>
      <c r="AD79" s="128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  <c r="AZ79" s="126"/>
      <c r="BA79" s="126"/>
      <c r="BB79" s="126"/>
      <c r="BC79" s="126"/>
      <c r="BD79" s="126"/>
      <c r="BE79" s="126"/>
      <c r="BF79" s="126"/>
      <c r="BG79" s="126"/>
      <c r="BH79" s="126"/>
      <c r="BI79" s="126"/>
      <c r="BJ79" s="126"/>
      <c r="BK79" s="126"/>
      <c r="BL79" s="126"/>
      <c r="BM79" s="126"/>
      <c r="BN79" s="126"/>
      <c r="BO79" s="126"/>
      <c r="BP79" s="126"/>
      <c r="BQ79" s="126"/>
      <c r="BR79" s="126"/>
      <c r="BS79" s="126"/>
    </row>
    <row r="80" spans="1:71" ht="33.75" customHeight="1">
      <c r="A80" s="70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0"/>
      <c r="W80" s="70"/>
      <c r="X80" s="70"/>
      <c r="Y80" s="77"/>
      <c r="Z80" s="70"/>
      <c r="AA80" s="70"/>
      <c r="AB80" s="70"/>
      <c r="AC80" s="70"/>
      <c r="AD80" s="78" t="s">
        <v>103</v>
      </c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0"/>
      <c r="BS80" s="1"/>
    </row>
    <row r="81" spans="25:67" ht="22.5" customHeight="1">
      <c r="Y81" s="79"/>
      <c r="AE81" s="129" t="s">
        <v>104</v>
      </c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  <c r="AZ81" s="126"/>
      <c r="BA81" s="126"/>
      <c r="BB81" s="126"/>
      <c r="BC81" s="126"/>
      <c r="BD81" s="126"/>
      <c r="BE81" s="126"/>
      <c r="BF81" s="126"/>
      <c r="BG81" s="126"/>
      <c r="BH81" s="126"/>
      <c r="BI81" s="126"/>
      <c r="BJ81" s="126"/>
      <c r="BK81" s="126"/>
      <c r="BL81" s="126"/>
      <c r="BM81" s="126"/>
      <c r="BN81" s="126"/>
      <c r="BO81" s="126"/>
    </row>
    <row r="82" spans="25:67" ht="12.75" customHeight="1">
      <c r="Y82" s="79"/>
      <c r="AL82" s="80"/>
      <c r="AU82" s="79"/>
      <c r="BH82" s="80"/>
    </row>
    <row r="83" spans="25:67" ht="12.75" customHeight="1">
      <c r="Y83" s="79"/>
      <c r="AL83" s="80"/>
      <c r="AU83" s="79"/>
      <c r="BH83" s="80"/>
    </row>
    <row r="84" spans="25:67" ht="12.75" customHeight="1">
      <c r="Y84" s="79"/>
      <c r="AL84" s="80"/>
      <c r="AU84" s="79"/>
      <c r="BH84" s="80"/>
    </row>
    <row r="85" spans="25:67" ht="12.75" customHeight="1">
      <c r="Y85" s="79"/>
      <c r="AL85" s="80"/>
      <c r="AU85" s="79"/>
      <c r="BH85" s="80"/>
    </row>
    <row r="86" spans="25:67" ht="12.75" customHeight="1">
      <c r="Y86" s="79"/>
      <c r="AL86" s="80"/>
      <c r="AU86" s="79"/>
      <c r="BH86" s="80"/>
    </row>
    <row r="87" spans="25:67" ht="12.75" customHeight="1">
      <c r="Y87" s="79"/>
      <c r="AL87" s="80"/>
      <c r="AU87" s="79"/>
      <c r="BH87" s="80"/>
    </row>
    <row r="88" spans="25:67" ht="12.75" customHeight="1">
      <c r="Y88" s="79"/>
      <c r="AL88" s="80"/>
      <c r="AU88" s="79"/>
      <c r="BH88" s="80"/>
    </row>
    <row r="89" spans="25:67" ht="12.75" customHeight="1">
      <c r="Y89" s="79"/>
      <c r="AL89" s="80"/>
      <c r="AU89" s="79"/>
      <c r="BH89" s="80"/>
    </row>
    <row r="90" spans="25:67" ht="12.75" customHeight="1">
      <c r="Y90" s="79"/>
      <c r="AL90" s="80"/>
      <c r="AU90" s="79"/>
      <c r="BH90" s="80"/>
    </row>
    <row r="91" spans="25:67" ht="12.75" customHeight="1">
      <c r="Y91" s="79"/>
      <c r="AL91" s="80"/>
      <c r="AU91" s="79"/>
      <c r="BH91" s="80"/>
    </row>
    <row r="92" spans="25:67" ht="12.75" customHeight="1">
      <c r="Y92" s="79"/>
      <c r="AL92" s="80"/>
      <c r="AU92" s="79"/>
      <c r="BH92" s="80"/>
    </row>
    <row r="93" spans="25:67" ht="12.75" customHeight="1">
      <c r="Y93" s="79"/>
      <c r="AL93" s="80"/>
      <c r="AU93" s="79"/>
      <c r="BH93" s="80"/>
    </row>
    <row r="94" spans="25:67" ht="12.75" customHeight="1">
      <c r="Y94" s="79"/>
      <c r="AL94" s="80"/>
      <c r="AU94" s="79"/>
      <c r="BH94" s="80"/>
    </row>
    <row r="95" spans="25:67" ht="12.75" customHeight="1">
      <c r="Y95" s="79"/>
      <c r="AL95" s="80"/>
      <c r="AU95" s="79"/>
      <c r="BH95" s="80"/>
    </row>
    <row r="96" spans="25:67" ht="12.75" customHeight="1">
      <c r="Y96" s="79"/>
      <c r="AL96" s="80"/>
      <c r="AU96" s="79"/>
      <c r="BH96" s="80"/>
    </row>
    <row r="97" spans="25:60" ht="12.75" customHeight="1">
      <c r="Y97" s="79"/>
      <c r="AL97" s="80"/>
      <c r="AU97" s="79"/>
      <c r="BH97" s="80"/>
    </row>
    <row r="98" spans="25:60" ht="12.75" customHeight="1">
      <c r="Y98" s="79"/>
      <c r="AL98" s="80"/>
      <c r="AU98" s="79"/>
      <c r="BH98" s="80"/>
    </row>
    <row r="99" spans="25:60" ht="12.75" customHeight="1">
      <c r="Y99" s="79"/>
      <c r="AL99" s="80"/>
      <c r="AU99" s="79"/>
      <c r="BH99" s="80"/>
    </row>
    <row r="100" spans="25:60" ht="12.75" customHeight="1">
      <c r="Y100" s="79"/>
      <c r="AL100" s="80"/>
      <c r="AU100" s="79"/>
      <c r="BH100" s="80"/>
    </row>
    <row r="101" spans="25:60" ht="12.75" customHeight="1">
      <c r="Y101" s="79"/>
      <c r="AL101" s="80"/>
      <c r="AU101" s="79"/>
      <c r="BH101" s="80"/>
    </row>
    <row r="102" spans="25:60" ht="12.75" customHeight="1">
      <c r="Y102" s="79"/>
      <c r="AL102" s="80"/>
      <c r="AU102" s="79"/>
      <c r="BH102" s="80"/>
    </row>
    <row r="103" spans="25:60" ht="12.75" customHeight="1">
      <c r="Y103" s="79"/>
      <c r="AL103" s="80"/>
      <c r="AU103" s="79"/>
      <c r="BH103" s="80"/>
    </row>
    <row r="104" spans="25:60" ht="12.75" customHeight="1">
      <c r="Y104" s="79"/>
      <c r="AL104" s="80"/>
      <c r="AU104" s="79"/>
      <c r="BH104" s="80"/>
    </row>
    <row r="105" spans="25:60" ht="12.75" customHeight="1">
      <c r="Y105" s="79"/>
      <c r="AL105" s="80"/>
      <c r="AU105" s="79"/>
      <c r="BH105" s="80"/>
    </row>
    <row r="106" spans="25:60" ht="12.75" customHeight="1">
      <c r="Y106" s="79"/>
      <c r="AL106" s="80"/>
      <c r="AU106" s="79"/>
      <c r="BH106" s="80"/>
    </row>
    <row r="107" spans="25:60" ht="12.75" customHeight="1">
      <c r="Y107" s="79"/>
      <c r="AL107" s="80"/>
      <c r="AU107" s="79"/>
      <c r="BH107" s="80"/>
    </row>
    <row r="108" spans="25:60" ht="12.75" customHeight="1">
      <c r="Y108" s="79"/>
      <c r="AL108" s="80"/>
      <c r="AU108" s="79"/>
      <c r="BH108" s="80"/>
    </row>
    <row r="109" spans="25:60" ht="12.75" customHeight="1">
      <c r="Y109" s="79"/>
      <c r="AL109" s="80"/>
      <c r="AU109" s="79"/>
      <c r="BH109" s="80"/>
    </row>
    <row r="110" spans="25:60" ht="12.75" customHeight="1">
      <c r="Y110" s="79"/>
      <c r="AL110" s="80"/>
      <c r="AU110" s="79"/>
      <c r="BH110" s="80"/>
    </row>
    <row r="111" spans="25:60" ht="12.75" customHeight="1">
      <c r="Y111" s="79"/>
      <c r="AL111" s="80"/>
      <c r="AU111" s="79"/>
      <c r="BH111" s="80"/>
    </row>
    <row r="112" spans="25:60" ht="12.75" customHeight="1">
      <c r="Y112" s="79"/>
      <c r="AL112" s="80"/>
      <c r="AU112" s="79"/>
      <c r="BH112" s="80"/>
    </row>
    <row r="113" spans="25:60" ht="12.75" customHeight="1">
      <c r="Y113" s="79"/>
      <c r="AL113" s="80"/>
      <c r="AU113" s="79"/>
      <c r="BH113" s="80"/>
    </row>
    <row r="114" spans="25:60" ht="12.75" customHeight="1">
      <c r="Y114" s="79"/>
      <c r="AL114" s="80"/>
      <c r="AU114" s="79"/>
      <c r="BH114" s="80"/>
    </row>
    <row r="115" spans="25:60" ht="12.75" customHeight="1">
      <c r="Y115" s="79"/>
      <c r="AL115" s="80"/>
      <c r="AU115" s="79"/>
      <c r="BH115" s="80"/>
    </row>
    <row r="116" spans="25:60" ht="12.75" customHeight="1">
      <c r="Y116" s="79"/>
      <c r="AL116" s="80"/>
      <c r="AU116" s="79"/>
      <c r="BH116" s="80"/>
    </row>
    <row r="117" spans="25:60" ht="12.75" customHeight="1">
      <c r="Y117" s="79"/>
      <c r="AL117" s="80"/>
      <c r="AU117" s="79"/>
      <c r="BH117" s="80"/>
    </row>
    <row r="118" spans="25:60" ht="12.75" customHeight="1">
      <c r="Y118" s="79"/>
      <c r="AL118" s="80"/>
      <c r="AU118" s="79"/>
      <c r="BH118" s="80"/>
    </row>
    <row r="119" spans="25:60" ht="12.75" customHeight="1">
      <c r="Y119" s="79"/>
      <c r="AL119" s="80"/>
      <c r="AU119" s="79"/>
      <c r="BH119" s="80"/>
    </row>
    <row r="120" spans="25:60" ht="12.75" customHeight="1">
      <c r="Y120" s="79"/>
      <c r="AL120" s="80"/>
      <c r="AU120" s="79"/>
      <c r="BH120" s="80"/>
    </row>
    <row r="121" spans="25:60" ht="12.75" customHeight="1">
      <c r="Y121" s="79"/>
      <c r="AL121" s="80"/>
      <c r="AU121" s="79"/>
      <c r="BH121" s="80"/>
    </row>
    <row r="122" spans="25:60" ht="12.75" customHeight="1">
      <c r="Y122" s="79"/>
      <c r="AL122" s="80"/>
      <c r="AU122" s="79"/>
      <c r="BH122" s="80"/>
    </row>
    <row r="123" spans="25:60" ht="12.75" customHeight="1">
      <c r="Y123" s="79"/>
      <c r="AL123" s="80"/>
      <c r="AU123" s="79"/>
      <c r="BH123" s="80"/>
    </row>
    <row r="124" spans="25:60" ht="12.75" customHeight="1">
      <c r="Y124" s="79"/>
      <c r="AL124" s="80"/>
      <c r="AU124" s="79"/>
      <c r="BH124" s="80"/>
    </row>
    <row r="125" spans="25:60" ht="12.75" customHeight="1">
      <c r="Y125" s="79"/>
      <c r="AL125" s="80"/>
      <c r="AU125" s="79"/>
      <c r="BH125" s="80"/>
    </row>
    <row r="126" spans="25:60" ht="12.75" customHeight="1">
      <c r="Y126" s="79"/>
      <c r="AL126" s="80"/>
      <c r="AU126" s="79"/>
      <c r="BH126" s="80"/>
    </row>
    <row r="127" spans="25:60" ht="12.75" customHeight="1">
      <c r="Y127" s="79"/>
      <c r="AL127" s="80"/>
      <c r="AU127" s="79"/>
      <c r="BH127" s="80"/>
    </row>
    <row r="128" spans="25:60" ht="12.75" customHeight="1">
      <c r="Y128" s="79"/>
      <c r="AL128" s="80"/>
      <c r="AU128" s="79"/>
      <c r="BH128" s="80"/>
    </row>
    <row r="129" spans="25:60" ht="12.75" customHeight="1">
      <c r="Y129" s="79"/>
      <c r="AL129" s="80"/>
      <c r="AU129" s="79"/>
      <c r="BH129" s="80"/>
    </row>
    <row r="130" spans="25:60" ht="12.75" customHeight="1">
      <c r="Y130" s="79"/>
      <c r="AL130" s="80"/>
      <c r="AU130" s="79"/>
      <c r="BH130" s="80"/>
    </row>
    <row r="131" spans="25:60" ht="12.75" customHeight="1">
      <c r="Y131" s="79"/>
      <c r="AL131" s="80"/>
      <c r="AU131" s="79"/>
      <c r="BH131" s="80"/>
    </row>
    <row r="132" spans="25:60" ht="12.75" customHeight="1">
      <c r="Y132" s="79"/>
      <c r="AL132" s="80"/>
      <c r="AU132" s="79"/>
      <c r="BH132" s="80"/>
    </row>
    <row r="133" spans="25:60" ht="12.75" customHeight="1">
      <c r="Y133" s="79"/>
      <c r="AL133" s="80"/>
      <c r="AU133" s="79"/>
      <c r="BH133" s="80"/>
    </row>
    <row r="134" spans="25:60" ht="12.75" customHeight="1">
      <c r="Y134" s="79"/>
      <c r="AL134" s="80"/>
      <c r="AU134" s="79"/>
      <c r="BH134" s="80"/>
    </row>
    <row r="135" spans="25:60" ht="12.75" customHeight="1">
      <c r="Y135" s="79"/>
      <c r="AL135" s="80"/>
      <c r="AU135" s="79"/>
      <c r="BH135" s="80"/>
    </row>
    <row r="136" spans="25:60" ht="12.75" customHeight="1">
      <c r="Y136" s="79"/>
      <c r="AL136" s="80"/>
      <c r="AU136" s="79"/>
      <c r="BH136" s="80"/>
    </row>
    <row r="137" spans="25:60" ht="12.75" customHeight="1">
      <c r="Y137" s="79"/>
      <c r="AL137" s="80"/>
      <c r="AU137" s="79"/>
      <c r="BH137" s="80"/>
    </row>
    <row r="138" spans="25:60" ht="12.75" customHeight="1">
      <c r="Y138" s="79"/>
      <c r="AL138" s="80"/>
      <c r="AU138" s="79"/>
      <c r="BH138" s="80"/>
    </row>
    <row r="139" spans="25:60" ht="12.75" customHeight="1">
      <c r="Y139" s="79"/>
      <c r="AL139" s="80"/>
      <c r="AU139" s="79"/>
      <c r="BH139" s="80"/>
    </row>
    <row r="140" spans="25:60" ht="12.75" customHeight="1">
      <c r="Y140" s="79"/>
      <c r="AL140" s="80"/>
      <c r="AU140" s="79"/>
      <c r="BH140" s="80"/>
    </row>
    <row r="141" spans="25:60" ht="12.75" customHeight="1">
      <c r="Y141" s="79"/>
      <c r="AL141" s="80"/>
      <c r="AU141" s="79"/>
      <c r="BH141" s="80"/>
    </row>
    <row r="142" spans="25:60" ht="12.75" customHeight="1">
      <c r="Y142" s="79"/>
      <c r="AL142" s="80"/>
      <c r="AU142" s="79"/>
      <c r="BH142" s="80"/>
    </row>
    <row r="143" spans="25:60" ht="12.75" customHeight="1">
      <c r="Y143" s="79"/>
      <c r="AL143" s="80"/>
      <c r="AU143" s="79"/>
      <c r="BH143" s="80"/>
    </row>
    <row r="144" spans="25:60" ht="12.75" customHeight="1">
      <c r="Y144" s="79"/>
      <c r="AL144" s="80"/>
      <c r="AU144" s="79"/>
      <c r="BH144" s="80"/>
    </row>
    <row r="145" spans="25:60" ht="12.75" customHeight="1">
      <c r="Y145" s="79"/>
      <c r="AL145" s="80"/>
      <c r="AU145" s="79"/>
      <c r="BH145" s="80"/>
    </row>
    <row r="146" spans="25:60" ht="12.75" customHeight="1">
      <c r="Y146" s="79"/>
      <c r="AL146" s="80"/>
      <c r="AU146" s="79"/>
      <c r="BH146" s="80"/>
    </row>
    <row r="147" spans="25:60" ht="12.75" customHeight="1">
      <c r="Y147" s="79"/>
      <c r="AL147" s="80"/>
      <c r="AU147" s="79"/>
      <c r="BH147" s="80"/>
    </row>
    <row r="148" spans="25:60" ht="12.75" customHeight="1">
      <c r="Y148" s="79"/>
      <c r="AL148" s="80"/>
      <c r="AU148" s="79"/>
      <c r="BH148" s="80"/>
    </row>
    <row r="149" spans="25:60" ht="12.75" customHeight="1">
      <c r="Y149" s="79"/>
      <c r="AL149" s="80"/>
      <c r="AU149" s="79"/>
      <c r="BH149" s="80"/>
    </row>
    <row r="150" spans="25:60" ht="12.75" customHeight="1">
      <c r="Y150" s="79"/>
      <c r="AL150" s="80"/>
      <c r="AU150" s="79"/>
      <c r="BH150" s="80"/>
    </row>
    <row r="151" spans="25:60" ht="12.75" customHeight="1">
      <c r="Y151" s="79"/>
      <c r="AL151" s="80"/>
      <c r="AU151" s="79"/>
      <c r="BH151" s="80"/>
    </row>
    <row r="152" spans="25:60" ht="12.75" customHeight="1">
      <c r="Y152" s="79"/>
      <c r="AL152" s="80"/>
      <c r="AU152" s="79"/>
      <c r="BH152" s="80"/>
    </row>
    <row r="153" spans="25:60" ht="12.75" customHeight="1">
      <c r="Y153" s="79"/>
      <c r="AL153" s="80"/>
      <c r="AU153" s="79"/>
      <c r="BH153" s="80"/>
    </row>
    <row r="154" spans="25:60" ht="12.75" customHeight="1">
      <c r="Y154" s="79"/>
      <c r="AL154" s="80"/>
      <c r="AU154" s="79"/>
      <c r="BH154" s="80"/>
    </row>
    <row r="155" spans="25:60" ht="12.75" customHeight="1">
      <c r="Y155" s="79"/>
      <c r="AL155" s="80"/>
      <c r="AU155" s="79"/>
      <c r="BH155" s="80"/>
    </row>
    <row r="156" spans="25:60" ht="12.75" customHeight="1">
      <c r="Y156" s="79"/>
      <c r="AL156" s="80"/>
      <c r="AU156" s="79"/>
      <c r="BH156" s="80"/>
    </row>
    <row r="157" spans="25:60" ht="12.75" customHeight="1">
      <c r="Y157" s="79"/>
      <c r="AL157" s="80"/>
      <c r="AU157" s="79"/>
      <c r="BH157" s="80"/>
    </row>
    <row r="158" spans="25:60" ht="12.75" customHeight="1">
      <c r="Y158" s="79"/>
      <c r="AL158" s="80"/>
      <c r="AU158" s="79"/>
      <c r="BH158" s="80"/>
    </row>
    <row r="159" spans="25:60" ht="12.75" customHeight="1">
      <c r="Y159" s="79"/>
      <c r="AL159" s="80"/>
      <c r="AU159" s="79"/>
      <c r="BH159" s="80"/>
    </row>
    <row r="160" spans="25:60" ht="12.75" customHeight="1">
      <c r="Y160" s="79"/>
      <c r="AL160" s="80"/>
      <c r="AU160" s="79"/>
      <c r="BH160" s="80"/>
    </row>
    <row r="161" spans="25:60" ht="12.75" customHeight="1">
      <c r="Y161" s="79"/>
      <c r="AL161" s="80"/>
      <c r="AU161" s="79"/>
      <c r="BH161" s="80"/>
    </row>
    <row r="162" spans="25:60" ht="12.75" customHeight="1">
      <c r="Y162" s="79"/>
      <c r="AL162" s="80"/>
      <c r="AU162" s="79"/>
      <c r="BH162" s="80"/>
    </row>
    <row r="163" spans="25:60" ht="12.75" customHeight="1">
      <c r="Y163" s="79"/>
      <c r="AL163" s="80"/>
      <c r="AU163" s="79"/>
      <c r="BH163" s="80"/>
    </row>
    <row r="164" spans="25:60" ht="12.75" customHeight="1">
      <c r="Y164" s="79"/>
      <c r="AL164" s="80"/>
      <c r="AU164" s="79"/>
      <c r="BH164" s="80"/>
    </row>
    <row r="165" spans="25:60" ht="12.75" customHeight="1">
      <c r="Y165" s="79"/>
      <c r="AL165" s="80"/>
      <c r="AU165" s="79"/>
      <c r="BH165" s="80"/>
    </row>
    <row r="166" spans="25:60" ht="12.75" customHeight="1">
      <c r="Y166" s="79"/>
      <c r="AL166" s="80"/>
      <c r="AU166" s="79"/>
      <c r="BH166" s="80"/>
    </row>
    <row r="167" spans="25:60" ht="12.75" customHeight="1">
      <c r="Y167" s="79"/>
      <c r="AL167" s="80"/>
      <c r="AU167" s="79"/>
      <c r="BH167" s="80"/>
    </row>
    <row r="168" spans="25:60" ht="12.75" customHeight="1">
      <c r="Y168" s="79"/>
      <c r="AL168" s="80"/>
      <c r="AU168" s="79"/>
      <c r="BH168" s="80"/>
    </row>
    <row r="169" spans="25:60" ht="12.75" customHeight="1">
      <c r="Y169" s="79"/>
      <c r="AL169" s="80"/>
      <c r="AU169" s="79"/>
      <c r="BH169" s="80"/>
    </row>
    <row r="170" spans="25:60" ht="12.75" customHeight="1">
      <c r="Y170" s="79"/>
      <c r="AL170" s="80"/>
      <c r="AU170" s="79"/>
      <c r="BH170" s="80"/>
    </row>
    <row r="171" spans="25:60" ht="12.75" customHeight="1">
      <c r="Y171" s="79"/>
      <c r="AL171" s="80"/>
      <c r="AU171" s="79"/>
      <c r="BH171" s="80"/>
    </row>
    <row r="172" spans="25:60" ht="12.75" customHeight="1">
      <c r="Y172" s="79"/>
      <c r="AL172" s="80"/>
      <c r="AU172" s="79"/>
      <c r="BH172" s="80"/>
    </row>
    <row r="173" spans="25:60" ht="12.75" customHeight="1">
      <c r="Y173" s="79"/>
      <c r="AL173" s="80"/>
      <c r="AU173" s="79"/>
      <c r="BH173" s="80"/>
    </row>
    <row r="174" spans="25:60" ht="12.75" customHeight="1">
      <c r="Y174" s="79"/>
      <c r="AL174" s="80"/>
      <c r="AU174" s="79"/>
      <c r="BH174" s="80"/>
    </row>
    <row r="175" spans="25:60" ht="12.75" customHeight="1">
      <c r="Y175" s="79"/>
      <c r="AL175" s="80"/>
      <c r="AU175" s="79"/>
      <c r="BH175" s="80"/>
    </row>
    <row r="176" spans="25:60" ht="12.75" customHeight="1">
      <c r="Y176" s="79"/>
      <c r="AL176" s="80"/>
      <c r="AU176" s="79"/>
      <c r="BH176" s="80"/>
    </row>
    <row r="177" spans="25:60" ht="12.75" customHeight="1">
      <c r="Y177" s="79"/>
      <c r="AL177" s="80"/>
      <c r="AU177" s="79"/>
      <c r="BH177" s="80"/>
    </row>
    <row r="178" spans="25:60" ht="12.75" customHeight="1">
      <c r="Y178" s="79"/>
      <c r="AL178" s="80"/>
      <c r="AU178" s="79"/>
      <c r="BH178" s="80"/>
    </row>
    <row r="179" spans="25:60" ht="12.75" customHeight="1">
      <c r="Y179" s="79"/>
      <c r="AL179" s="80"/>
      <c r="AU179" s="79"/>
      <c r="BH179" s="80"/>
    </row>
    <row r="180" spans="25:60" ht="12.75" customHeight="1">
      <c r="Y180" s="79"/>
      <c r="AL180" s="80"/>
      <c r="AU180" s="79"/>
      <c r="BH180" s="80"/>
    </row>
    <row r="181" spans="25:60" ht="12.75" customHeight="1">
      <c r="Y181" s="79"/>
      <c r="AL181" s="80"/>
      <c r="AU181" s="79"/>
      <c r="BH181" s="80"/>
    </row>
    <row r="182" spans="25:60" ht="12.75" customHeight="1">
      <c r="Y182" s="79"/>
      <c r="AL182" s="80"/>
      <c r="AU182" s="79"/>
      <c r="BH182" s="80"/>
    </row>
    <row r="183" spans="25:60" ht="12.75" customHeight="1">
      <c r="Y183" s="79"/>
      <c r="AL183" s="80"/>
      <c r="AU183" s="79"/>
      <c r="BH183" s="80"/>
    </row>
    <row r="184" spans="25:60" ht="12.75" customHeight="1">
      <c r="Y184" s="79"/>
      <c r="AL184" s="80"/>
      <c r="AU184" s="79"/>
      <c r="BH184" s="80"/>
    </row>
    <row r="185" spans="25:60" ht="12.75" customHeight="1">
      <c r="Y185" s="79"/>
      <c r="AL185" s="80"/>
      <c r="AU185" s="79"/>
      <c r="BH185" s="80"/>
    </row>
    <row r="186" spans="25:60" ht="12.75" customHeight="1">
      <c r="Y186" s="79"/>
      <c r="AL186" s="80"/>
      <c r="AU186" s="79"/>
      <c r="BH186" s="80"/>
    </row>
    <row r="187" spans="25:60" ht="12.75" customHeight="1">
      <c r="Y187" s="79"/>
      <c r="AL187" s="80"/>
      <c r="AU187" s="79"/>
      <c r="BH187" s="80"/>
    </row>
    <row r="188" spans="25:60" ht="12.75" customHeight="1">
      <c r="Y188" s="79"/>
      <c r="AL188" s="80"/>
      <c r="AU188" s="79"/>
      <c r="BH188" s="80"/>
    </row>
    <row r="189" spans="25:60" ht="12.75" customHeight="1">
      <c r="Y189" s="79"/>
      <c r="AL189" s="80"/>
      <c r="AU189" s="79"/>
      <c r="BH189" s="80"/>
    </row>
    <row r="190" spans="25:60" ht="12.75" customHeight="1">
      <c r="Y190" s="79"/>
      <c r="AL190" s="80"/>
      <c r="AU190" s="79"/>
      <c r="BH190" s="80"/>
    </row>
    <row r="191" spans="25:60" ht="12.75" customHeight="1">
      <c r="Y191" s="79"/>
      <c r="AL191" s="80"/>
      <c r="AU191" s="79"/>
      <c r="BH191" s="80"/>
    </row>
    <row r="192" spans="25:60" ht="12.75" customHeight="1">
      <c r="Y192" s="79"/>
      <c r="AL192" s="80"/>
      <c r="AU192" s="79"/>
      <c r="BH192" s="80"/>
    </row>
    <row r="193" spans="25:60" ht="12.75" customHeight="1">
      <c r="Y193" s="79"/>
      <c r="AL193" s="80"/>
      <c r="AU193" s="79"/>
      <c r="BH193" s="80"/>
    </row>
    <row r="194" spans="25:60" ht="12.75" customHeight="1">
      <c r="Y194" s="79"/>
      <c r="AL194" s="80"/>
      <c r="AU194" s="79"/>
      <c r="BH194" s="80"/>
    </row>
    <row r="195" spans="25:60" ht="12.75" customHeight="1">
      <c r="Y195" s="79"/>
      <c r="AL195" s="80"/>
      <c r="AU195" s="79"/>
      <c r="BH195" s="80"/>
    </row>
    <row r="196" spans="25:60" ht="12.75" customHeight="1">
      <c r="Y196" s="79"/>
      <c r="AL196" s="80"/>
      <c r="AU196" s="79"/>
      <c r="BH196" s="80"/>
    </row>
    <row r="197" spans="25:60" ht="12.75" customHeight="1">
      <c r="Y197" s="79"/>
      <c r="AL197" s="80"/>
      <c r="AU197" s="79"/>
      <c r="BH197" s="80"/>
    </row>
    <row r="198" spans="25:60" ht="12.75" customHeight="1">
      <c r="Y198" s="79"/>
      <c r="AL198" s="80"/>
      <c r="AU198" s="79"/>
      <c r="BH198" s="80"/>
    </row>
    <row r="199" spans="25:60" ht="12.75" customHeight="1">
      <c r="Y199" s="79"/>
      <c r="AL199" s="80"/>
      <c r="AU199" s="79"/>
      <c r="BH199" s="80"/>
    </row>
    <row r="200" spans="25:60" ht="12.75" customHeight="1">
      <c r="Y200" s="79"/>
      <c r="AL200" s="80"/>
      <c r="AU200" s="79"/>
      <c r="BH200" s="80"/>
    </row>
    <row r="201" spans="25:60" ht="12.75" customHeight="1">
      <c r="Y201" s="79"/>
      <c r="AL201" s="80"/>
      <c r="AU201" s="79"/>
      <c r="BH201" s="80"/>
    </row>
    <row r="202" spans="25:60" ht="12.75" customHeight="1">
      <c r="Y202" s="79"/>
      <c r="AL202" s="80"/>
      <c r="AU202" s="79"/>
      <c r="BH202" s="80"/>
    </row>
    <row r="203" spans="25:60" ht="12.75" customHeight="1">
      <c r="Y203" s="79"/>
      <c r="AL203" s="80"/>
      <c r="AU203" s="79"/>
      <c r="BH203" s="80"/>
    </row>
    <row r="204" spans="25:60" ht="12.75" customHeight="1">
      <c r="Y204" s="79"/>
      <c r="AL204" s="80"/>
      <c r="AU204" s="79"/>
      <c r="BH204" s="80"/>
    </row>
    <row r="205" spans="25:60" ht="12.75" customHeight="1">
      <c r="Y205" s="79"/>
      <c r="AL205" s="80"/>
      <c r="AU205" s="79"/>
      <c r="BH205" s="80"/>
    </row>
    <row r="206" spans="25:60" ht="12.75" customHeight="1">
      <c r="Y206" s="79"/>
      <c r="AL206" s="80"/>
      <c r="AU206" s="79"/>
      <c r="BH206" s="80"/>
    </row>
    <row r="207" spans="25:60" ht="12.75" customHeight="1">
      <c r="Y207" s="79"/>
      <c r="AL207" s="80"/>
      <c r="AU207" s="79"/>
      <c r="BH207" s="80"/>
    </row>
    <row r="208" spans="25:60" ht="12.75" customHeight="1">
      <c r="Y208" s="79"/>
      <c r="AL208" s="80"/>
      <c r="AU208" s="79"/>
      <c r="BH208" s="80"/>
    </row>
    <row r="209" spans="25:60" ht="12.75" customHeight="1">
      <c r="Y209" s="79"/>
      <c r="AL209" s="80"/>
      <c r="AU209" s="79"/>
      <c r="BH209" s="80"/>
    </row>
    <row r="210" spans="25:60" ht="12.75" customHeight="1">
      <c r="Y210" s="79"/>
      <c r="AL210" s="80"/>
      <c r="AU210" s="79"/>
      <c r="BH210" s="80"/>
    </row>
    <row r="211" spans="25:60" ht="12.75" customHeight="1">
      <c r="Y211" s="79"/>
      <c r="AL211" s="80"/>
      <c r="AU211" s="79"/>
      <c r="BH211" s="80"/>
    </row>
    <row r="212" spans="25:60" ht="12.75" customHeight="1">
      <c r="Y212" s="79"/>
      <c r="AL212" s="80"/>
      <c r="AU212" s="79"/>
      <c r="BH212" s="80"/>
    </row>
    <row r="213" spans="25:60" ht="12.75" customHeight="1">
      <c r="Y213" s="79"/>
      <c r="AL213" s="80"/>
      <c r="AU213" s="79"/>
      <c r="BH213" s="80"/>
    </row>
    <row r="214" spans="25:60" ht="12.75" customHeight="1">
      <c r="Y214" s="79"/>
      <c r="AL214" s="80"/>
      <c r="AU214" s="79"/>
      <c r="BH214" s="80"/>
    </row>
    <row r="215" spans="25:60" ht="12.75" customHeight="1">
      <c r="Y215" s="79"/>
      <c r="AL215" s="80"/>
      <c r="AU215" s="79"/>
      <c r="BH215" s="80"/>
    </row>
    <row r="216" spans="25:60" ht="12.75" customHeight="1">
      <c r="Y216" s="79"/>
      <c r="AL216" s="80"/>
      <c r="AU216" s="79"/>
      <c r="BH216" s="80"/>
    </row>
    <row r="217" spans="25:60" ht="12.75" customHeight="1">
      <c r="Y217" s="79"/>
      <c r="AL217" s="80"/>
      <c r="AU217" s="79"/>
      <c r="BH217" s="80"/>
    </row>
    <row r="218" spans="25:60" ht="12.75" customHeight="1">
      <c r="Y218" s="79"/>
      <c r="AL218" s="80"/>
      <c r="AU218" s="79"/>
      <c r="BH218" s="80"/>
    </row>
    <row r="219" spans="25:60" ht="12.75" customHeight="1">
      <c r="Y219" s="79"/>
      <c r="AL219" s="80"/>
      <c r="AU219" s="79"/>
      <c r="BH219" s="80"/>
    </row>
    <row r="220" spans="25:60" ht="12.75" customHeight="1">
      <c r="Y220" s="79"/>
      <c r="AL220" s="80"/>
      <c r="AU220" s="79"/>
      <c r="BH220" s="80"/>
    </row>
    <row r="221" spans="25:60" ht="12.75" customHeight="1">
      <c r="Y221" s="79"/>
      <c r="AL221" s="80"/>
      <c r="AU221" s="79"/>
      <c r="BH221" s="80"/>
    </row>
    <row r="222" spans="25:60" ht="12.75" customHeight="1">
      <c r="Y222" s="79"/>
      <c r="AL222" s="80"/>
      <c r="AU222" s="79"/>
      <c r="BH222" s="80"/>
    </row>
    <row r="223" spans="25:60" ht="12.75" customHeight="1">
      <c r="Y223" s="79"/>
      <c r="AL223" s="80"/>
      <c r="AU223" s="79"/>
      <c r="BH223" s="80"/>
    </row>
    <row r="224" spans="25:60" ht="12.75" customHeight="1">
      <c r="Y224" s="79"/>
      <c r="AL224" s="80"/>
      <c r="AU224" s="79"/>
      <c r="BH224" s="80"/>
    </row>
    <row r="225" spans="25:60" ht="12.75" customHeight="1">
      <c r="Y225" s="79"/>
      <c r="AL225" s="80"/>
      <c r="AU225" s="79"/>
      <c r="BH225" s="80"/>
    </row>
    <row r="226" spans="25:60" ht="12.75" customHeight="1">
      <c r="Y226" s="79"/>
      <c r="AL226" s="80"/>
      <c r="AU226" s="79"/>
      <c r="BH226" s="80"/>
    </row>
    <row r="227" spans="25:60" ht="12.75" customHeight="1">
      <c r="Y227" s="79"/>
      <c r="AL227" s="80"/>
      <c r="AU227" s="79"/>
      <c r="BH227" s="80"/>
    </row>
    <row r="228" spans="25:60" ht="12.75" customHeight="1">
      <c r="Y228" s="79"/>
      <c r="AL228" s="80"/>
      <c r="AU228" s="79"/>
      <c r="BH228" s="80"/>
    </row>
    <row r="229" spans="25:60" ht="12.75" customHeight="1">
      <c r="Y229" s="79"/>
      <c r="AL229" s="80"/>
      <c r="AU229" s="79"/>
      <c r="BH229" s="80"/>
    </row>
    <row r="230" spans="25:60" ht="12.75" customHeight="1">
      <c r="Y230" s="79"/>
      <c r="AL230" s="80"/>
      <c r="AU230" s="79"/>
      <c r="BH230" s="80"/>
    </row>
    <row r="231" spans="25:60" ht="12.75" customHeight="1">
      <c r="Y231" s="79"/>
      <c r="AL231" s="80"/>
      <c r="AU231" s="79"/>
      <c r="BH231" s="80"/>
    </row>
    <row r="232" spans="25:60" ht="12.75" customHeight="1">
      <c r="Y232" s="79"/>
      <c r="AL232" s="80"/>
      <c r="AU232" s="79"/>
      <c r="BH232" s="80"/>
    </row>
    <row r="233" spans="25:60" ht="12.75" customHeight="1">
      <c r="Y233" s="79"/>
      <c r="AL233" s="80"/>
      <c r="AU233" s="79"/>
      <c r="BH233" s="80"/>
    </row>
    <row r="234" spans="25:60" ht="12.75" customHeight="1">
      <c r="Y234" s="79"/>
      <c r="AL234" s="80"/>
      <c r="AU234" s="79"/>
      <c r="BH234" s="80"/>
    </row>
    <row r="235" spans="25:60" ht="12.75" customHeight="1">
      <c r="Y235" s="79"/>
      <c r="AL235" s="80"/>
      <c r="AU235" s="79"/>
      <c r="BH235" s="80"/>
    </row>
    <row r="236" spans="25:60" ht="12.75" customHeight="1">
      <c r="Y236" s="79"/>
      <c r="AL236" s="80"/>
      <c r="AU236" s="79"/>
      <c r="BH236" s="80"/>
    </row>
    <row r="237" spans="25:60" ht="12.75" customHeight="1">
      <c r="Y237" s="79"/>
      <c r="AL237" s="80"/>
      <c r="AU237" s="79"/>
      <c r="BH237" s="80"/>
    </row>
    <row r="238" spans="25:60" ht="12.75" customHeight="1">
      <c r="Y238" s="79"/>
      <c r="AL238" s="80"/>
      <c r="AU238" s="79"/>
      <c r="BH238" s="80"/>
    </row>
    <row r="239" spans="25:60" ht="12.75" customHeight="1">
      <c r="Y239" s="79"/>
      <c r="AL239" s="80"/>
      <c r="AU239" s="79"/>
      <c r="BH239" s="80"/>
    </row>
    <row r="240" spans="25:60" ht="12.75" customHeight="1">
      <c r="Y240" s="79"/>
      <c r="AL240" s="80"/>
      <c r="AU240" s="79"/>
      <c r="BH240" s="80"/>
    </row>
    <row r="241" spans="25:60" ht="12.75" customHeight="1">
      <c r="Y241" s="79"/>
      <c r="AL241" s="80"/>
      <c r="AU241" s="79"/>
      <c r="BH241" s="80"/>
    </row>
    <row r="242" spans="25:60" ht="12.75" customHeight="1">
      <c r="Y242" s="79"/>
      <c r="AL242" s="80"/>
      <c r="AU242" s="79"/>
      <c r="BH242" s="80"/>
    </row>
    <row r="243" spans="25:60" ht="12.75" customHeight="1">
      <c r="Y243" s="79"/>
      <c r="AL243" s="80"/>
      <c r="AU243" s="79"/>
      <c r="BH243" s="80"/>
    </row>
    <row r="244" spans="25:60" ht="12.75" customHeight="1">
      <c r="Y244" s="79"/>
      <c r="AL244" s="80"/>
      <c r="AU244" s="79"/>
      <c r="BH244" s="80"/>
    </row>
    <row r="245" spans="25:60" ht="12.75" customHeight="1">
      <c r="Y245" s="79"/>
      <c r="AL245" s="80"/>
      <c r="AU245" s="79"/>
      <c r="BH245" s="80"/>
    </row>
    <row r="246" spans="25:60" ht="12.75" customHeight="1">
      <c r="Y246" s="79"/>
      <c r="AL246" s="80"/>
      <c r="AU246" s="79"/>
      <c r="BH246" s="80"/>
    </row>
    <row r="247" spans="25:60" ht="12.75" customHeight="1">
      <c r="Y247" s="79"/>
      <c r="AL247" s="80"/>
      <c r="AU247" s="79"/>
      <c r="BH247" s="80"/>
    </row>
    <row r="248" spans="25:60" ht="12.75" customHeight="1">
      <c r="Y248" s="79"/>
      <c r="AL248" s="80"/>
      <c r="AU248" s="79"/>
      <c r="BH248" s="80"/>
    </row>
    <row r="249" spans="25:60" ht="12.75" customHeight="1">
      <c r="Y249" s="79"/>
      <c r="AL249" s="80"/>
      <c r="AU249" s="79"/>
      <c r="BH249" s="80"/>
    </row>
    <row r="250" spans="25:60" ht="12.75" customHeight="1">
      <c r="Y250" s="79"/>
      <c r="AL250" s="80"/>
      <c r="AU250" s="79"/>
      <c r="BH250" s="80"/>
    </row>
    <row r="251" spans="25:60" ht="12.75" customHeight="1">
      <c r="Y251" s="79"/>
      <c r="AL251" s="80"/>
      <c r="AU251" s="79"/>
      <c r="BH251" s="80"/>
    </row>
    <row r="252" spans="25:60" ht="12.75" customHeight="1">
      <c r="Y252" s="79"/>
      <c r="AL252" s="80"/>
      <c r="AU252" s="79"/>
      <c r="BH252" s="80"/>
    </row>
    <row r="253" spans="25:60" ht="12.75" customHeight="1">
      <c r="Y253" s="79"/>
      <c r="AL253" s="80"/>
      <c r="AU253" s="79"/>
      <c r="BH253" s="80"/>
    </row>
    <row r="254" spans="25:60" ht="12.75" customHeight="1">
      <c r="Y254" s="79"/>
      <c r="AL254" s="80"/>
      <c r="AU254" s="79"/>
      <c r="BH254" s="80"/>
    </row>
    <row r="255" spans="25:60" ht="12.75" customHeight="1">
      <c r="Y255" s="79"/>
      <c r="AL255" s="80"/>
      <c r="AU255" s="79"/>
      <c r="BH255" s="80"/>
    </row>
    <row r="256" spans="25:60" ht="12.75" customHeight="1">
      <c r="Y256" s="79"/>
      <c r="AL256" s="80"/>
      <c r="AU256" s="79"/>
      <c r="BH256" s="80"/>
    </row>
    <row r="257" spans="25:60" ht="12.75" customHeight="1">
      <c r="Y257" s="79"/>
      <c r="AL257" s="80"/>
      <c r="AU257" s="79"/>
      <c r="BH257" s="80"/>
    </row>
    <row r="258" spans="25:60" ht="12.75" customHeight="1">
      <c r="Y258" s="79"/>
      <c r="AL258" s="80"/>
      <c r="AU258" s="79"/>
      <c r="BH258" s="80"/>
    </row>
    <row r="259" spans="25:60" ht="12.75" customHeight="1">
      <c r="Y259" s="79"/>
      <c r="AL259" s="80"/>
      <c r="AU259" s="79"/>
      <c r="BH259" s="80"/>
    </row>
    <row r="260" spans="25:60" ht="12.75" customHeight="1">
      <c r="Y260" s="79"/>
      <c r="AL260" s="80"/>
      <c r="AU260" s="79"/>
      <c r="BH260" s="80"/>
    </row>
    <row r="261" spans="25:60" ht="12.75" customHeight="1">
      <c r="Y261" s="79"/>
      <c r="AL261" s="80"/>
      <c r="AU261" s="79"/>
      <c r="BH261" s="80"/>
    </row>
    <row r="262" spans="25:60" ht="12.75" customHeight="1">
      <c r="Y262" s="79"/>
      <c r="AL262" s="80"/>
      <c r="AU262" s="79"/>
      <c r="BH262" s="80"/>
    </row>
    <row r="263" spans="25:60" ht="12.75" customHeight="1">
      <c r="Y263" s="79"/>
      <c r="AL263" s="80"/>
      <c r="AU263" s="79"/>
      <c r="BH263" s="80"/>
    </row>
    <row r="264" spans="25:60" ht="12.75" customHeight="1">
      <c r="Y264" s="79"/>
      <c r="AL264" s="80"/>
      <c r="AU264" s="79"/>
      <c r="BH264" s="80"/>
    </row>
    <row r="265" spans="25:60" ht="12.75" customHeight="1">
      <c r="Y265" s="79"/>
      <c r="AL265" s="80"/>
      <c r="AU265" s="79"/>
      <c r="BH265" s="80"/>
    </row>
    <row r="266" spans="25:60" ht="12.75" customHeight="1">
      <c r="Y266" s="79"/>
      <c r="AL266" s="80"/>
      <c r="AU266" s="79"/>
      <c r="BH266" s="80"/>
    </row>
    <row r="267" spans="25:60" ht="12.75" customHeight="1">
      <c r="Y267" s="79"/>
      <c r="AL267" s="80"/>
      <c r="AU267" s="79"/>
      <c r="BH267" s="80"/>
    </row>
    <row r="268" spans="25:60" ht="12.75" customHeight="1">
      <c r="Y268" s="79"/>
      <c r="AL268" s="80"/>
      <c r="AU268" s="79"/>
      <c r="BH268" s="80"/>
    </row>
    <row r="269" spans="25:60" ht="12.75" customHeight="1">
      <c r="Y269" s="79"/>
      <c r="AL269" s="80"/>
      <c r="AU269" s="79"/>
      <c r="BH269" s="80"/>
    </row>
    <row r="270" spans="25:60" ht="12.75" customHeight="1">
      <c r="Y270" s="79"/>
      <c r="AL270" s="80"/>
      <c r="AU270" s="79"/>
      <c r="BH270" s="80"/>
    </row>
    <row r="271" spans="25:60" ht="12.75" customHeight="1">
      <c r="Y271" s="79"/>
      <c r="AL271" s="80"/>
      <c r="AU271" s="79"/>
      <c r="BH271" s="80"/>
    </row>
    <row r="272" spans="25:60" ht="12.75" customHeight="1">
      <c r="Y272" s="79"/>
      <c r="AL272" s="80"/>
      <c r="AU272" s="79"/>
      <c r="BH272" s="80"/>
    </row>
    <row r="273" spans="25:60" ht="12.75" customHeight="1">
      <c r="Y273" s="79"/>
      <c r="AL273" s="80"/>
      <c r="AU273" s="79"/>
      <c r="BH273" s="80"/>
    </row>
    <row r="274" spans="25:60" ht="12.75" customHeight="1">
      <c r="Y274" s="79"/>
      <c r="AL274" s="80"/>
      <c r="AU274" s="79"/>
      <c r="BH274" s="80"/>
    </row>
    <row r="275" spans="25:60" ht="12.75" customHeight="1">
      <c r="Y275" s="79"/>
      <c r="AL275" s="80"/>
      <c r="AU275" s="79"/>
      <c r="BH275" s="80"/>
    </row>
    <row r="276" spans="25:60" ht="12.75" customHeight="1">
      <c r="Y276" s="79"/>
      <c r="AL276" s="80"/>
      <c r="AU276" s="79"/>
      <c r="BH276" s="80"/>
    </row>
    <row r="277" spans="25:60" ht="12.75" customHeight="1">
      <c r="Y277" s="79"/>
      <c r="AL277" s="80"/>
      <c r="AU277" s="79"/>
      <c r="BH277" s="80"/>
    </row>
    <row r="278" spans="25:60" ht="12.75" customHeight="1">
      <c r="Y278" s="79"/>
      <c r="AL278" s="80"/>
      <c r="AU278" s="79"/>
      <c r="BH278" s="80"/>
    </row>
    <row r="279" spans="25:60" ht="12.75" customHeight="1">
      <c r="Y279" s="79"/>
      <c r="AL279" s="80"/>
      <c r="AU279" s="79"/>
      <c r="BH279" s="80"/>
    </row>
    <row r="280" spans="25:60" ht="12.75" customHeight="1">
      <c r="Y280" s="79"/>
      <c r="AL280" s="80"/>
      <c r="AU280" s="79"/>
      <c r="BH280" s="80"/>
    </row>
    <row r="281" spans="25:60" ht="12.75" customHeight="1">
      <c r="Y281" s="79"/>
      <c r="AL281" s="80"/>
      <c r="AU281" s="79"/>
      <c r="BH281" s="80"/>
    </row>
    <row r="282" spans="25:60" ht="12.75" customHeight="1">
      <c r="Y282" s="79"/>
      <c r="AL282" s="80"/>
      <c r="AU282" s="79"/>
      <c r="BH282" s="80"/>
    </row>
    <row r="283" spans="25:60" ht="12.75" customHeight="1">
      <c r="Y283" s="79"/>
      <c r="AL283" s="80"/>
      <c r="AU283" s="79"/>
      <c r="BH283" s="80"/>
    </row>
    <row r="284" spans="25:60" ht="12.75" customHeight="1">
      <c r="Y284" s="79"/>
      <c r="AL284" s="80"/>
      <c r="AU284" s="79"/>
      <c r="BH284" s="80"/>
    </row>
    <row r="285" spans="25:60" ht="12.75" customHeight="1">
      <c r="Y285" s="79"/>
      <c r="AL285" s="80"/>
      <c r="AU285" s="79"/>
      <c r="BH285" s="80"/>
    </row>
    <row r="286" spans="25:60" ht="12.75" customHeight="1">
      <c r="Y286" s="79"/>
      <c r="AL286" s="80"/>
      <c r="AU286" s="79"/>
      <c r="BH286" s="80"/>
    </row>
    <row r="287" spans="25:60" ht="12.75" customHeight="1">
      <c r="Y287" s="79"/>
      <c r="AL287" s="80"/>
      <c r="AU287" s="79"/>
      <c r="BH287" s="80"/>
    </row>
    <row r="288" spans="25:60" ht="12.75" customHeight="1">
      <c r="Y288" s="79"/>
      <c r="AL288" s="80"/>
      <c r="AU288" s="79"/>
      <c r="BH288" s="80"/>
    </row>
    <row r="289" spans="25:60" ht="12.75" customHeight="1">
      <c r="Y289" s="79"/>
      <c r="AL289" s="80"/>
      <c r="AU289" s="79"/>
      <c r="BH289" s="80"/>
    </row>
    <row r="290" spans="25:60" ht="12.75" customHeight="1">
      <c r="Y290" s="79"/>
      <c r="AL290" s="80"/>
      <c r="AU290" s="79"/>
      <c r="BH290" s="80"/>
    </row>
    <row r="291" spans="25:60" ht="12.75" customHeight="1">
      <c r="Y291" s="79"/>
      <c r="AL291" s="80"/>
      <c r="AU291" s="79"/>
      <c r="BH291" s="80"/>
    </row>
    <row r="292" spans="25:60" ht="12.75" customHeight="1">
      <c r="Y292" s="79"/>
      <c r="AL292" s="80"/>
      <c r="AU292" s="79"/>
      <c r="BH292" s="80"/>
    </row>
    <row r="293" spans="25:60" ht="12.75" customHeight="1">
      <c r="Y293" s="79"/>
      <c r="AL293" s="80"/>
      <c r="AU293" s="79"/>
      <c r="BH293" s="80"/>
    </row>
    <row r="294" spans="25:60" ht="12.75" customHeight="1">
      <c r="Y294" s="79"/>
      <c r="AL294" s="80"/>
      <c r="AU294" s="79"/>
      <c r="BH294" s="80"/>
    </row>
    <row r="295" spans="25:60" ht="12.75" customHeight="1">
      <c r="Y295" s="79"/>
      <c r="AL295" s="80"/>
      <c r="AU295" s="79"/>
      <c r="BH295" s="80"/>
    </row>
    <row r="296" spans="25:60" ht="12.75" customHeight="1">
      <c r="Y296" s="79"/>
      <c r="AL296" s="80"/>
      <c r="AU296" s="79"/>
      <c r="BH296" s="80"/>
    </row>
    <row r="297" spans="25:60" ht="12.75" customHeight="1">
      <c r="Y297" s="79"/>
      <c r="AL297" s="80"/>
      <c r="AU297" s="79"/>
      <c r="BH297" s="80"/>
    </row>
    <row r="298" spans="25:60" ht="12.75" customHeight="1">
      <c r="Y298" s="79"/>
      <c r="AL298" s="80"/>
      <c r="AU298" s="79"/>
      <c r="BH298" s="80"/>
    </row>
    <row r="299" spans="25:60" ht="12.75" customHeight="1">
      <c r="Y299" s="79"/>
      <c r="AL299" s="80"/>
      <c r="AU299" s="79"/>
      <c r="BH299" s="80"/>
    </row>
    <row r="300" spans="25:60" ht="12.75" customHeight="1">
      <c r="Y300" s="79"/>
      <c r="AL300" s="80"/>
      <c r="AU300" s="79"/>
      <c r="BH300" s="80"/>
    </row>
    <row r="301" spans="25:60" ht="12.75" customHeight="1">
      <c r="Y301" s="79"/>
      <c r="AL301" s="80"/>
      <c r="AU301" s="79"/>
      <c r="BH301" s="80"/>
    </row>
    <row r="302" spans="25:60" ht="12.75" customHeight="1">
      <c r="Y302" s="79"/>
      <c r="AL302" s="80"/>
      <c r="AU302" s="79"/>
      <c r="BH302" s="80"/>
    </row>
    <row r="303" spans="25:60" ht="12.75" customHeight="1">
      <c r="Y303" s="79"/>
      <c r="AL303" s="80"/>
      <c r="AU303" s="79"/>
      <c r="BH303" s="80"/>
    </row>
    <row r="304" spans="25:60" ht="12.75" customHeight="1">
      <c r="Y304" s="79"/>
      <c r="AL304" s="80"/>
      <c r="AU304" s="79"/>
      <c r="BH304" s="80"/>
    </row>
    <row r="305" spans="25:60" ht="12.75" customHeight="1">
      <c r="Y305" s="79"/>
      <c r="AL305" s="80"/>
      <c r="AU305" s="79"/>
      <c r="BH305" s="80"/>
    </row>
    <row r="306" spans="25:60" ht="12.75" customHeight="1">
      <c r="Y306" s="79"/>
      <c r="AL306" s="80"/>
      <c r="AU306" s="79"/>
      <c r="BH306" s="80"/>
    </row>
    <row r="307" spans="25:60" ht="12.75" customHeight="1">
      <c r="Y307" s="79"/>
      <c r="AL307" s="80"/>
      <c r="AU307" s="79"/>
      <c r="BH307" s="80"/>
    </row>
    <row r="308" spans="25:60" ht="12.75" customHeight="1">
      <c r="Y308" s="79"/>
      <c r="AL308" s="80"/>
      <c r="AU308" s="79"/>
      <c r="BH308" s="80"/>
    </row>
    <row r="309" spans="25:60" ht="12.75" customHeight="1">
      <c r="Y309" s="79"/>
      <c r="AL309" s="80"/>
      <c r="AU309" s="79"/>
      <c r="BH309" s="80"/>
    </row>
    <row r="310" spans="25:60" ht="12.75" customHeight="1">
      <c r="Y310" s="79"/>
      <c r="AL310" s="80"/>
      <c r="AU310" s="79"/>
      <c r="BH310" s="80"/>
    </row>
    <row r="311" spans="25:60" ht="12.75" customHeight="1">
      <c r="Y311" s="79"/>
      <c r="AL311" s="80"/>
      <c r="AU311" s="79"/>
      <c r="BH311" s="80"/>
    </row>
    <row r="312" spans="25:60" ht="12.75" customHeight="1">
      <c r="Y312" s="79"/>
      <c r="AL312" s="80"/>
      <c r="AU312" s="79"/>
      <c r="BH312" s="80"/>
    </row>
    <row r="313" spans="25:60" ht="12.75" customHeight="1">
      <c r="Y313" s="79"/>
      <c r="AL313" s="80"/>
      <c r="AU313" s="79"/>
      <c r="BH313" s="80"/>
    </row>
    <row r="314" spans="25:60" ht="12.75" customHeight="1">
      <c r="Y314" s="79"/>
      <c r="AL314" s="80"/>
      <c r="AU314" s="79"/>
      <c r="BH314" s="80"/>
    </row>
    <row r="315" spans="25:60" ht="12.75" customHeight="1">
      <c r="Y315" s="79"/>
      <c r="AL315" s="80"/>
      <c r="AU315" s="79"/>
      <c r="BH315" s="80"/>
    </row>
    <row r="316" spans="25:60" ht="12.75" customHeight="1">
      <c r="Y316" s="79"/>
      <c r="AL316" s="80"/>
      <c r="AU316" s="79"/>
      <c r="BH316" s="80"/>
    </row>
    <row r="317" spans="25:60" ht="12.75" customHeight="1">
      <c r="Y317" s="79"/>
      <c r="AL317" s="80"/>
      <c r="AU317" s="79"/>
      <c r="BH317" s="80"/>
    </row>
    <row r="318" spans="25:60" ht="12.75" customHeight="1">
      <c r="Y318" s="79"/>
      <c r="AL318" s="80"/>
      <c r="AU318" s="79"/>
      <c r="BH318" s="80"/>
    </row>
    <row r="319" spans="25:60" ht="12.75" customHeight="1">
      <c r="Y319" s="79"/>
      <c r="AL319" s="80"/>
      <c r="AU319" s="79"/>
      <c r="BH319" s="80"/>
    </row>
    <row r="320" spans="25:60" ht="12.75" customHeight="1">
      <c r="Y320" s="79"/>
      <c r="AL320" s="80"/>
      <c r="AU320" s="79"/>
      <c r="BH320" s="80"/>
    </row>
    <row r="321" spans="25:60" ht="12.75" customHeight="1">
      <c r="Y321" s="79"/>
      <c r="AL321" s="80"/>
      <c r="AU321" s="79"/>
      <c r="BH321" s="80"/>
    </row>
    <row r="322" spans="25:60" ht="12.75" customHeight="1">
      <c r="Y322" s="79"/>
      <c r="AL322" s="80"/>
      <c r="AU322" s="79"/>
      <c r="BH322" s="80"/>
    </row>
    <row r="323" spans="25:60" ht="12.75" customHeight="1">
      <c r="Y323" s="79"/>
      <c r="AL323" s="80"/>
      <c r="AU323" s="79"/>
      <c r="BH323" s="80"/>
    </row>
    <row r="324" spans="25:60" ht="12.75" customHeight="1">
      <c r="Y324" s="79"/>
      <c r="AL324" s="80"/>
      <c r="AU324" s="79"/>
      <c r="BH324" s="80"/>
    </row>
    <row r="325" spans="25:60" ht="12.75" customHeight="1">
      <c r="Y325" s="79"/>
      <c r="AL325" s="80"/>
      <c r="AU325" s="79"/>
      <c r="BH325" s="80"/>
    </row>
    <row r="326" spans="25:60" ht="12.75" customHeight="1">
      <c r="Y326" s="79"/>
      <c r="AL326" s="80"/>
      <c r="AU326" s="79"/>
      <c r="BH326" s="80"/>
    </row>
    <row r="327" spans="25:60" ht="12.75" customHeight="1">
      <c r="Y327" s="79"/>
      <c r="AL327" s="80"/>
      <c r="AU327" s="79"/>
      <c r="BH327" s="80"/>
    </row>
    <row r="328" spans="25:60" ht="12.75" customHeight="1">
      <c r="Y328" s="79"/>
      <c r="AL328" s="80"/>
      <c r="AU328" s="79"/>
      <c r="BH328" s="80"/>
    </row>
    <row r="329" spans="25:60" ht="12.75" customHeight="1">
      <c r="Y329" s="79"/>
      <c r="AL329" s="80"/>
      <c r="AU329" s="79"/>
      <c r="BH329" s="80"/>
    </row>
    <row r="330" spans="25:60" ht="12.75" customHeight="1">
      <c r="Y330" s="79"/>
      <c r="AL330" s="80"/>
      <c r="AU330" s="79"/>
      <c r="BH330" s="80"/>
    </row>
    <row r="331" spans="25:60" ht="12.75" customHeight="1">
      <c r="Y331" s="79"/>
      <c r="AL331" s="80"/>
      <c r="AU331" s="79"/>
      <c r="BH331" s="80"/>
    </row>
    <row r="332" spans="25:60" ht="12.75" customHeight="1">
      <c r="Y332" s="79"/>
      <c r="AL332" s="80"/>
      <c r="AU332" s="79"/>
      <c r="BH332" s="80"/>
    </row>
    <row r="333" spans="25:60" ht="12.75" customHeight="1">
      <c r="Y333" s="79"/>
      <c r="AL333" s="80"/>
      <c r="AU333" s="79"/>
      <c r="BH333" s="80"/>
    </row>
    <row r="334" spans="25:60" ht="12.75" customHeight="1">
      <c r="Y334" s="79"/>
      <c r="AL334" s="80"/>
      <c r="AU334" s="79"/>
      <c r="BH334" s="80"/>
    </row>
    <row r="335" spans="25:60" ht="12.75" customHeight="1">
      <c r="Y335" s="79"/>
      <c r="AL335" s="80"/>
      <c r="AU335" s="79"/>
      <c r="BH335" s="80"/>
    </row>
    <row r="336" spans="25:60" ht="12.75" customHeight="1">
      <c r="Y336" s="79"/>
      <c r="AL336" s="80"/>
      <c r="AU336" s="79"/>
      <c r="BH336" s="80"/>
    </row>
    <row r="337" spans="25:60" ht="12.75" customHeight="1">
      <c r="Y337" s="79"/>
      <c r="AL337" s="80"/>
      <c r="AU337" s="79"/>
      <c r="BH337" s="80"/>
    </row>
    <row r="338" spans="25:60" ht="12.75" customHeight="1">
      <c r="Y338" s="79"/>
      <c r="AL338" s="80"/>
      <c r="AU338" s="79"/>
      <c r="BH338" s="80"/>
    </row>
    <row r="339" spans="25:60" ht="12.75" customHeight="1">
      <c r="Y339" s="79"/>
      <c r="AL339" s="80"/>
      <c r="AU339" s="79"/>
      <c r="BH339" s="80"/>
    </row>
    <row r="340" spans="25:60" ht="12.75" customHeight="1">
      <c r="Y340" s="79"/>
      <c r="AL340" s="80"/>
      <c r="AU340" s="79"/>
      <c r="BH340" s="80"/>
    </row>
    <row r="341" spans="25:60" ht="12.75" customHeight="1">
      <c r="Y341" s="79"/>
      <c r="AL341" s="80"/>
      <c r="AU341" s="79"/>
      <c r="BH341" s="80"/>
    </row>
    <row r="342" spans="25:60" ht="12.75" customHeight="1">
      <c r="Y342" s="79"/>
      <c r="AL342" s="80"/>
      <c r="AU342" s="79"/>
      <c r="BH342" s="80"/>
    </row>
    <row r="343" spans="25:60" ht="12.75" customHeight="1">
      <c r="Y343" s="79"/>
      <c r="AL343" s="80"/>
      <c r="AU343" s="79"/>
      <c r="BH343" s="80"/>
    </row>
    <row r="344" spans="25:60" ht="12.75" customHeight="1">
      <c r="Y344" s="79"/>
      <c r="AL344" s="80"/>
      <c r="AU344" s="79"/>
      <c r="BH344" s="80"/>
    </row>
    <row r="345" spans="25:60" ht="12.75" customHeight="1">
      <c r="Y345" s="79"/>
      <c r="AL345" s="80"/>
      <c r="AU345" s="79"/>
      <c r="BH345" s="80"/>
    </row>
    <row r="346" spans="25:60" ht="12.75" customHeight="1">
      <c r="Y346" s="79"/>
      <c r="AL346" s="80"/>
      <c r="AU346" s="79"/>
      <c r="BH346" s="80"/>
    </row>
    <row r="347" spans="25:60" ht="12.75" customHeight="1">
      <c r="Y347" s="79"/>
      <c r="AL347" s="80"/>
      <c r="AU347" s="79"/>
      <c r="BH347" s="80"/>
    </row>
    <row r="348" spans="25:60" ht="12.75" customHeight="1">
      <c r="Y348" s="79"/>
      <c r="AL348" s="80"/>
      <c r="AU348" s="79"/>
      <c r="BH348" s="80"/>
    </row>
    <row r="349" spans="25:60" ht="12.75" customHeight="1">
      <c r="Y349" s="79"/>
      <c r="AL349" s="80"/>
      <c r="AU349" s="79"/>
      <c r="BH349" s="80"/>
    </row>
    <row r="350" spans="25:60" ht="12.75" customHeight="1">
      <c r="Y350" s="79"/>
      <c r="AL350" s="80"/>
      <c r="AU350" s="79"/>
      <c r="BH350" s="80"/>
    </row>
    <row r="351" spans="25:60" ht="12.75" customHeight="1">
      <c r="Y351" s="79"/>
      <c r="AL351" s="80"/>
      <c r="AU351" s="79"/>
      <c r="BH351" s="80"/>
    </row>
    <row r="352" spans="25:60" ht="12.75" customHeight="1">
      <c r="Y352" s="79"/>
      <c r="AL352" s="80"/>
      <c r="AU352" s="79"/>
      <c r="BH352" s="80"/>
    </row>
    <row r="353" spans="25:60" ht="12.75" customHeight="1">
      <c r="Y353" s="79"/>
      <c r="AL353" s="80"/>
      <c r="AU353" s="79"/>
      <c r="BH353" s="80"/>
    </row>
    <row r="354" spans="25:60" ht="12.75" customHeight="1">
      <c r="Y354" s="79"/>
      <c r="AL354" s="80"/>
      <c r="AU354" s="79"/>
      <c r="BH354" s="80"/>
    </row>
    <row r="355" spans="25:60" ht="12.75" customHeight="1">
      <c r="Y355" s="79"/>
      <c r="AL355" s="80"/>
      <c r="AU355" s="79"/>
      <c r="BH355" s="80"/>
    </row>
    <row r="356" spans="25:60" ht="12.75" customHeight="1">
      <c r="Y356" s="79"/>
      <c r="AL356" s="80"/>
      <c r="AU356" s="79"/>
      <c r="BH356" s="80"/>
    </row>
    <row r="357" spans="25:60" ht="12.75" customHeight="1">
      <c r="Y357" s="79"/>
      <c r="AL357" s="80"/>
      <c r="AU357" s="79"/>
      <c r="BH357" s="80"/>
    </row>
    <row r="358" spans="25:60" ht="12.75" customHeight="1">
      <c r="Y358" s="79"/>
      <c r="AL358" s="80"/>
      <c r="AU358" s="79"/>
      <c r="BH358" s="80"/>
    </row>
    <row r="359" spans="25:60" ht="12.75" customHeight="1">
      <c r="Y359" s="79"/>
      <c r="AL359" s="80"/>
      <c r="AU359" s="79"/>
      <c r="BH359" s="80"/>
    </row>
    <row r="360" spans="25:60" ht="12.75" customHeight="1">
      <c r="Y360" s="79"/>
      <c r="AL360" s="80"/>
      <c r="AU360" s="79"/>
      <c r="BH360" s="80"/>
    </row>
    <row r="361" spans="25:60" ht="12.75" customHeight="1">
      <c r="Y361" s="79"/>
      <c r="AL361" s="80"/>
      <c r="AU361" s="79"/>
      <c r="BH361" s="80"/>
    </row>
    <row r="362" spans="25:60" ht="12.75" customHeight="1">
      <c r="Y362" s="79"/>
      <c r="AL362" s="80"/>
      <c r="AU362" s="79"/>
      <c r="BH362" s="80"/>
    </row>
    <row r="363" spans="25:60" ht="12.75" customHeight="1">
      <c r="Y363" s="79"/>
      <c r="AL363" s="80"/>
      <c r="AU363" s="79"/>
      <c r="BH363" s="80"/>
    </row>
    <row r="364" spans="25:60" ht="12.75" customHeight="1">
      <c r="Y364" s="79"/>
      <c r="AL364" s="80"/>
      <c r="AU364" s="79"/>
      <c r="BH364" s="80"/>
    </row>
    <row r="365" spans="25:60" ht="12.75" customHeight="1">
      <c r="Y365" s="79"/>
      <c r="AL365" s="80"/>
      <c r="AU365" s="79"/>
      <c r="BH365" s="80"/>
    </row>
    <row r="366" spans="25:60" ht="12.75" customHeight="1">
      <c r="Y366" s="79"/>
      <c r="AL366" s="80"/>
      <c r="AU366" s="79"/>
      <c r="BH366" s="80"/>
    </row>
    <row r="367" spans="25:60" ht="12.75" customHeight="1">
      <c r="Y367" s="79"/>
      <c r="AL367" s="80"/>
      <c r="AU367" s="79"/>
      <c r="BH367" s="80"/>
    </row>
    <row r="368" spans="25:60" ht="12.75" customHeight="1">
      <c r="Y368" s="79"/>
      <c r="AL368" s="80"/>
      <c r="AU368" s="79"/>
      <c r="BH368" s="80"/>
    </row>
    <row r="369" spans="25:60" ht="12.75" customHeight="1">
      <c r="Y369" s="79"/>
      <c r="AL369" s="80"/>
      <c r="AU369" s="79"/>
      <c r="BH369" s="80"/>
    </row>
    <row r="370" spans="25:60" ht="12.75" customHeight="1">
      <c r="Y370" s="79"/>
      <c r="AL370" s="80"/>
      <c r="AU370" s="79"/>
      <c r="BH370" s="80"/>
    </row>
    <row r="371" spans="25:60" ht="12.75" customHeight="1">
      <c r="Y371" s="79"/>
      <c r="AL371" s="80"/>
      <c r="AU371" s="79"/>
      <c r="BH371" s="80"/>
    </row>
    <row r="372" spans="25:60" ht="12.75" customHeight="1">
      <c r="Y372" s="79"/>
      <c r="AL372" s="80"/>
      <c r="AU372" s="79"/>
      <c r="BH372" s="80"/>
    </row>
    <row r="373" spans="25:60" ht="12.75" customHeight="1">
      <c r="Y373" s="79"/>
      <c r="AL373" s="80"/>
      <c r="AU373" s="79"/>
      <c r="BH373" s="80"/>
    </row>
    <row r="374" spans="25:60" ht="12.75" customHeight="1">
      <c r="Y374" s="79"/>
      <c r="AL374" s="80"/>
      <c r="AU374" s="79"/>
      <c r="BH374" s="80"/>
    </row>
    <row r="375" spans="25:60" ht="12.75" customHeight="1">
      <c r="Y375" s="79"/>
      <c r="AL375" s="80"/>
      <c r="AU375" s="79"/>
      <c r="BH375" s="80"/>
    </row>
    <row r="376" spans="25:60" ht="12.75" customHeight="1">
      <c r="Y376" s="79"/>
      <c r="AL376" s="80"/>
      <c r="AU376" s="79"/>
      <c r="BH376" s="80"/>
    </row>
    <row r="377" spans="25:60" ht="12.75" customHeight="1">
      <c r="Y377" s="79"/>
      <c r="AL377" s="80"/>
      <c r="AU377" s="79"/>
      <c r="BH377" s="80"/>
    </row>
    <row r="378" spans="25:60" ht="12.75" customHeight="1">
      <c r="Y378" s="79"/>
      <c r="AL378" s="80"/>
      <c r="AU378" s="79"/>
      <c r="BH378" s="80"/>
    </row>
    <row r="379" spans="25:60" ht="12.75" customHeight="1">
      <c r="Y379" s="79"/>
      <c r="AL379" s="80"/>
      <c r="AU379" s="79"/>
      <c r="BH379" s="80"/>
    </row>
    <row r="380" spans="25:60" ht="12.75" customHeight="1">
      <c r="Y380" s="79"/>
      <c r="AL380" s="80"/>
      <c r="AU380" s="79"/>
      <c r="BH380" s="80"/>
    </row>
    <row r="381" spans="25:60" ht="12.75" customHeight="1">
      <c r="Y381" s="79"/>
      <c r="AL381" s="80"/>
      <c r="AU381" s="79"/>
      <c r="BH381" s="80"/>
    </row>
    <row r="382" spans="25:60" ht="12.75" customHeight="1">
      <c r="Y382" s="79"/>
      <c r="AL382" s="80"/>
      <c r="AU382" s="79"/>
      <c r="BH382" s="80"/>
    </row>
    <row r="383" spans="25:60" ht="12.75" customHeight="1">
      <c r="Y383" s="79"/>
      <c r="AL383" s="80"/>
      <c r="AU383" s="79"/>
      <c r="BH383" s="80"/>
    </row>
    <row r="384" spans="25:60" ht="12.75" customHeight="1">
      <c r="Y384" s="79"/>
      <c r="AL384" s="80"/>
      <c r="AU384" s="79"/>
      <c r="BH384" s="80"/>
    </row>
    <row r="385" spans="25:60" ht="12.75" customHeight="1">
      <c r="Y385" s="79"/>
      <c r="AL385" s="80"/>
      <c r="AU385" s="79"/>
      <c r="BH385" s="80"/>
    </row>
    <row r="386" spans="25:60" ht="12.75" customHeight="1">
      <c r="Y386" s="79"/>
      <c r="AL386" s="80"/>
      <c r="AU386" s="79"/>
      <c r="BH386" s="80"/>
    </row>
    <row r="387" spans="25:60" ht="12.75" customHeight="1">
      <c r="Y387" s="79"/>
      <c r="AL387" s="80"/>
      <c r="AU387" s="79"/>
      <c r="BH387" s="80"/>
    </row>
    <row r="388" spans="25:60" ht="12.75" customHeight="1">
      <c r="Y388" s="79"/>
      <c r="AL388" s="80"/>
      <c r="AU388" s="79"/>
      <c r="BH388" s="80"/>
    </row>
    <row r="389" spans="25:60" ht="12.75" customHeight="1">
      <c r="Y389" s="79"/>
      <c r="AL389" s="80"/>
      <c r="AU389" s="79"/>
      <c r="BH389" s="80"/>
    </row>
    <row r="390" spans="25:60" ht="12.75" customHeight="1">
      <c r="Y390" s="79"/>
      <c r="AL390" s="80"/>
      <c r="AU390" s="79"/>
      <c r="BH390" s="80"/>
    </row>
    <row r="391" spans="25:60" ht="12.75" customHeight="1">
      <c r="Y391" s="79"/>
      <c r="AL391" s="80"/>
      <c r="AU391" s="79"/>
      <c r="BH391" s="80"/>
    </row>
    <row r="392" spans="25:60" ht="12.75" customHeight="1">
      <c r="Y392" s="79"/>
      <c r="AL392" s="80"/>
      <c r="AU392" s="79"/>
      <c r="BH392" s="80"/>
    </row>
    <row r="393" spans="25:60" ht="12.75" customHeight="1">
      <c r="Y393" s="79"/>
      <c r="AL393" s="80"/>
      <c r="AU393" s="79"/>
      <c r="BH393" s="80"/>
    </row>
    <row r="394" spans="25:60" ht="12.75" customHeight="1">
      <c r="Y394" s="79"/>
      <c r="AL394" s="80"/>
      <c r="AU394" s="79"/>
      <c r="BH394" s="80"/>
    </row>
    <row r="395" spans="25:60" ht="12.75" customHeight="1">
      <c r="Y395" s="79"/>
      <c r="AL395" s="80"/>
      <c r="AU395" s="79"/>
      <c r="BH395" s="80"/>
    </row>
    <row r="396" spans="25:60" ht="12.75" customHeight="1">
      <c r="Y396" s="79"/>
      <c r="AL396" s="80"/>
      <c r="AU396" s="79"/>
      <c r="BH396" s="80"/>
    </row>
    <row r="397" spans="25:60" ht="12.75" customHeight="1">
      <c r="Y397" s="79"/>
      <c r="AL397" s="80"/>
      <c r="AU397" s="79"/>
      <c r="BH397" s="80"/>
    </row>
    <row r="398" spans="25:60" ht="12.75" customHeight="1">
      <c r="Y398" s="79"/>
      <c r="AL398" s="80"/>
      <c r="AU398" s="79"/>
      <c r="BH398" s="80"/>
    </row>
    <row r="399" spans="25:60" ht="12.75" customHeight="1">
      <c r="Y399" s="79"/>
      <c r="AL399" s="80"/>
      <c r="AU399" s="79"/>
      <c r="BH399" s="80"/>
    </row>
    <row r="400" spans="25:60" ht="12.75" customHeight="1">
      <c r="Y400" s="79"/>
      <c r="AL400" s="80"/>
      <c r="AU400" s="79"/>
      <c r="BH400" s="80"/>
    </row>
    <row r="401" spans="25:60" ht="12.75" customHeight="1">
      <c r="Y401" s="79"/>
      <c r="AL401" s="80"/>
      <c r="AU401" s="79"/>
      <c r="BH401" s="80"/>
    </row>
    <row r="402" spans="25:60" ht="12.75" customHeight="1">
      <c r="Y402" s="79"/>
      <c r="AL402" s="80"/>
      <c r="AU402" s="79"/>
      <c r="BH402" s="80"/>
    </row>
    <row r="403" spans="25:60" ht="12.75" customHeight="1">
      <c r="Y403" s="79"/>
      <c r="AL403" s="80"/>
      <c r="AU403" s="79"/>
      <c r="BH403" s="80"/>
    </row>
    <row r="404" spans="25:60" ht="12.75" customHeight="1">
      <c r="Y404" s="79"/>
      <c r="AL404" s="80"/>
      <c r="AU404" s="79"/>
      <c r="BH404" s="80"/>
    </row>
    <row r="405" spans="25:60" ht="12.75" customHeight="1">
      <c r="Y405" s="79"/>
      <c r="AL405" s="80"/>
      <c r="AU405" s="79"/>
      <c r="BH405" s="80"/>
    </row>
    <row r="406" spans="25:60" ht="12.75" customHeight="1">
      <c r="Y406" s="79"/>
      <c r="AL406" s="80"/>
      <c r="AU406" s="79"/>
      <c r="BH406" s="80"/>
    </row>
    <row r="407" spans="25:60" ht="12.75" customHeight="1">
      <c r="Y407" s="79"/>
      <c r="AL407" s="80"/>
      <c r="AU407" s="79"/>
      <c r="BH407" s="80"/>
    </row>
    <row r="408" spans="25:60" ht="12.75" customHeight="1">
      <c r="Y408" s="79"/>
      <c r="AL408" s="80"/>
      <c r="AU408" s="79"/>
      <c r="BH408" s="80"/>
    </row>
    <row r="409" spans="25:60" ht="12.75" customHeight="1">
      <c r="Y409" s="79"/>
      <c r="AL409" s="80"/>
      <c r="AU409" s="79"/>
      <c r="BH409" s="80"/>
    </row>
    <row r="410" spans="25:60" ht="12.75" customHeight="1">
      <c r="Y410" s="79"/>
      <c r="AL410" s="80"/>
      <c r="AU410" s="79"/>
      <c r="BH410" s="80"/>
    </row>
    <row r="411" spans="25:60" ht="12.75" customHeight="1">
      <c r="Y411" s="79"/>
      <c r="AL411" s="80"/>
      <c r="AU411" s="79"/>
      <c r="BH411" s="80"/>
    </row>
    <row r="412" spans="25:60" ht="12.75" customHeight="1">
      <c r="Y412" s="79"/>
      <c r="AL412" s="80"/>
      <c r="AU412" s="79"/>
      <c r="BH412" s="80"/>
    </row>
    <row r="413" spans="25:60" ht="12.75" customHeight="1">
      <c r="Y413" s="79"/>
      <c r="AL413" s="80"/>
      <c r="AU413" s="79"/>
      <c r="BH413" s="80"/>
    </row>
    <row r="414" spans="25:60" ht="12.75" customHeight="1">
      <c r="Y414" s="79"/>
      <c r="AL414" s="80"/>
      <c r="AU414" s="79"/>
      <c r="BH414" s="80"/>
    </row>
    <row r="415" spans="25:60" ht="12.75" customHeight="1">
      <c r="Y415" s="79"/>
      <c r="AL415" s="80"/>
      <c r="AU415" s="79"/>
      <c r="BH415" s="80"/>
    </row>
    <row r="416" spans="25:60" ht="12.75" customHeight="1">
      <c r="Y416" s="79"/>
      <c r="AL416" s="80"/>
      <c r="AU416" s="79"/>
      <c r="BH416" s="80"/>
    </row>
    <row r="417" spans="25:60" ht="12.75" customHeight="1">
      <c r="Y417" s="79"/>
      <c r="AL417" s="80"/>
      <c r="AU417" s="79"/>
      <c r="BH417" s="80"/>
    </row>
    <row r="418" spans="25:60" ht="12.75" customHeight="1">
      <c r="Y418" s="79"/>
      <c r="AL418" s="80"/>
      <c r="AU418" s="79"/>
      <c r="BH418" s="80"/>
    </row>
    <row r="419" spans="25:60" ht="12.75" customHeight="1">
      <c r="Y419" s="79"/>
      <c r="AL419" s="80"/>
      <c r="AU419" s="79"/>
      <c r="BH419" s="80"/>
    </row>
    <row r="420" spans="25:60" ht="12.75" customHeight="1">
      <c r="Y420" s="79"/>
      <c r="AL420" s="80"/>
      <c r="AU420" s="79"/>
      <c r="BH420" s="80"/>
    </row>
    <row r="421" spans="25:60" ht="12.75" customHeight="1">
      <c r="Y421" s="79"/>
      <c r="AL421" s="80"/>
      <c r="AU421" s="79"/>
      <c r="BH421" s="80"/>
    </row>
    <row r="422" spans="25:60" ht="12.75" customHeight="1">
      <c r="Y422" s="79"/>
      <c r="AL422" s="80"/>
      <c r="AU422" s="79"/>
      <c r="BH422" s="80"/>
    </row>
    <row r="423" spans="25:60" ht="12.75" customHeight="1">
      <c r="Y423" s="79"/>
      <c r="AL423" s="80"/>
      <c r="AU423" s="79"/>
      <c r="BH423" s="80"/>
    </row>
    <row r="424" spans="25:60" ht="12.75" customHeight="1">
      <c r="Y424" s="79"/>
      <c r="AL424" s="80"/>
      <c r="AU424" s="79"/>
      <c r="BH424" s="80"/>
    </row>
    <row r="425" spans="25:60" ht="12.75" customHeight="1">
      <c r="Y425" s="79"/>
      <c r="AL425" s="80"/>
      <c r="AU425" s="79"/>
      <c r="BH425" s="80"/>
    </row>
    <row r="426" spans="25:60" ht="12.75" customHeight="1">
      <c r="Y426" s="79"/>
      <c r="AL426" s="80"/>
      <c r="AU426" s="79"/>
      <c r="BH426" s="80"/>
    </row>
    <row r="427" spans="25:60" ht="12.75" customHeight="1">
      <c r="Y427" s="79"/>
      <c r="AL427" s="80"/>
      <c r="AU427" s="79"/>
      <c r="BH427" s="80"/>
    </row>
    <row r="428" spans="25:60" ht="12.75" customHeight="1">
      <c r="Y428" s="79"/>
      <c r="AL428" s="80"/>
      <c r="AU428" s="79"/>
      <c r="BH428" s="80"/>
    </row>
    <row r="429" spans="25:60" ht="12.75" customHeight="1">
      <c r="Y429" s="79"/>
      <c r="AL429" s="80"/>
      <c r="AU429" s="79"/>
      <c r="BH429" s="80"/>
    </row>
    <row r="430" spans="25:60" ht="12.75" customHeight="1">
      <c r="Y430" s="79"/>
      <c r="AL430" s="80"/>
      <c r="AU430" s="79"/>
      <c r="BH430" s="80"/>
    </row>
    <row r="431" spans="25:60" ht="12.75" customHeight="1">
      <c r="Y431" s="79"/>
      <c r="AL431" s="80"/>
      <c r="AU431" s="79"/>
      <c r="BH431" s="80"/>
    </row>
    <row r="432" spans="25:60" ht="12.75" customHeight="1">
      <c r="Y432" s="79"/>
      <c r="AL432" s="80"/>
      <c r="AU432" s="79"/>
      <c r="BH432" s="80"/>
    </row>
    <row r="433" spans="25:60" ht="12.75" customHeight="1">
      <c r="Y433" s="79"/>
      <c r="AL433" s="80"/>
      <c r="AU433" s="79"/>
      <c r="BH433" s="80"/>
    </row>
    <row r="434" spans="25:60" ht="12.75" customHeight="1">
      <c r="Y434" s="79"/>
      <c r="AL434" s="80"/>
      <c r="AU434" s="79"/>
      <c r="BH434" s="80"/>
    </row>
    <row r="435" spans="25:60" ht="12.75" customHeight="1">
      <c r="Y435" s="79"/>
      <c r="AL435" s="80"/>
      <c r="AU435" s="79"/>
      <c r="BH435" s="80"/>
    </row>
    <row r="436" spans="25:60" ht="12.75" customHeight="1">
      <c r="Y436" s="79"/>
      <c r="AL436" s="80"/>
      <c r="AU436" s="79"/>
      <c r="BH436" s="80"/>
    </row>
    <row r="437" spans="25:60" ht="12.75" customHeight="1">
      <c r="Y437" s="79"/>
      <c r="AL437" s="80"/>
      <c r="AU437" s="79"/>
      <c r="BH437" s="80"/>
    </row>
    <row r="438" spans="25:60" ht="12.75" customHeight="1">
      <c r="Y438" s="79"/>
      <c r="AL438" s="80"/>
      <c r="AU438" s="79"/>
      <c r="BH438" s="80"/>
    </row>
    <row r="439" spans="25:60" ht="12.75" customHeight="1">
      <c r="Y439" s="79"/>
      <c r="AL439" s="80"/>
      <c r="AU439" s="79"/>
      <c r="BH439" s="80"/>
    </row>
    <row r="440" spans="25:60" ht="12.75" customHeight="1">
      <c r="Y440" s="79"/>
      <c r="AL440" s="80"/>
      <c r="AU440" s="79"/>
      <c r="BH440" s="80"/>
    </row>
    <row r="441" spans="25:60" ht="12.75" customHeight="1">
      <c r="Y441" s="79"/>
      <c r="AL441" s="80"/>
      <c r="AU441" s="79"/>
      <c r="BH441" s="80"/>
    </row>
    <row r="442" spans="25:60" ht="12.75" customHeight="1">
      <c r="Y442" s="79"/>
      <c r="AL442" s="80"/>
      <c r="AU442" s="79"/>
      <c r="BH442" s="80"/>
    </row>
    <row r="443" spans="25:60" ht="12.75" customHeight="1">
      <c r="Y443" s="79"/>
      <c r="AL443" s="80"/>
      <c r="AU443" s="79"/>
      <c r="BH443" s="80"/>
    </row>
    <row r="444" spans="25:60" ht="12.75" customHeight="1">
      <c r="Y444" s="79"/>
      <c r="AL444" s="80"/>
      <c r="AU444" s="79"/>
      <c r="BH444" s="80"/>
    </row>
    <row r="445" spans="25:60" ht="12.75" customHeight="1">
      <c r="Y445" s="79"/>
      <c r="AL445" s="80"/>
      <c r="AU445" s="79"/>
      <c r="BH445" s="80"/>
    </row>
    <row r="446" spans="25:60" ht="12.75" customHeight="1">
      <c r="Y446" s="79"/>
      <c r="AL446" s="80"/>
      <c r="AU446" s="79"/>
      <c r="BH446" s="80"/>
    </row>
    <row r="447" spans="25:60" ht="12.75" customHeight="1">
      <c r="Y447" s="79"/>
      <c r="AL447" s="80"/>
      <c r="AU447" s="79"/>
      <c r="BH447" s="80"/>
    </row>
    <row r="448" spans="25:60" ht="12.75" customHeight="1">
      <c r="Y448" s="79"/>
      <c r="AL448" s="80"/>
      <c r="AU448" s="79"/>
      <c r="BH448" s="80"/>
    </row>
    <row r="449" spans="25:60" ht="12.75" customHeight="1">
      <c r="Y449" s="79"/>
      <c r="AL449" s="80"/>
      <c r="AU449" s="79"/>
      <c r="BH449" s="80"/>
    </row>
    <row r="450" spans="25:60" ht="12.75" customHeight="1">
      <c r="Y450" s="79"/>
      <c r="AL450" s="80"/>
      <c r="AU450" s="79"/>
      <c r="BH450" s="80"/>
    </row>
    <row r="451" spans="25:60" ht="12.75" customHeight="1">
      <c r="Y451" s="79"/>
      <c r="AL451" s="80"/>
      <c r="AU451" s="79"/>
      <c r="BH451" s="80"/>
    </row>
    <row r="452" spans="25:60" ht="12.75" customHeight="1">
      <c r="Y452" s="79"/>
      <c r="AL452" s="80"/>
      <c r="AU452" s="79"/>
      <c r="BH452" s="80"/>
    </row>
    <row r="453" spans="25:60" ht="12.75" customHeight="1">
      <c r="Y453" s="79"/>
      <c r="AL453" s="80"/>
      <c r="AU453" s="79"/>
      <c r="BH453" s="80"/>
    </row>
    <row r="454" spans="25:60" ht="12.75" customHeight="1">
      <c r="Y454" s="79"/>
      <c r="AL454" s="80"/>
      <c r="AU454" s="79"/>
      <c r="BH454" s="80"/>
    </row>
    <row r="455" spans="25:60" ht="12.75" customHeight="1">
      <c r="Y455" s="79"/>
      <c r="AL455" s="80"/>
      <c r="AU455" s="79"/>
      <c r="BH455" s="80"/>
    </row>
    <row r="456" spans="25:60" ht="12.75" customHeight="1">
      <c r="Y456" s="79"/>
      <c r="AL456" s="80"/>
      <c r="AU456" s="79"/>
      <c r="BH456" s="80"/>
    </row>
    <row r="457" spans="25:60" ht="12.75" customHeight="1">
      <c r="Y457" s="79"/>
      <c r="AL457" s="80"/>
      <c r="AU457" s="79"/>
      <c r="BH457" s="80"/>
    </row>
    <row r="458" spans="25:60" ht="12.75" customHeight="1">
      <c r="Y458" s="79"/>
      <c r="AL458" s="80"/>
      <c r="AU458" s="79"/>
      <c r="BH458" s="80"/>
    </row>
    <row r="459" spans="25:60" ht="12.75" customHeight="1">
      <c r="Y459" s="79"/>
      <c r="AL459" s="80"/>
      <c r="AU459" s="79"/>
      <c r="BH459" s="80"/>
    </row>
    <row r="460" spans="25:60" ht="12.75" customHeight="1">
      <c r="Y460" s="79"/>
      <c r="AL460" s="80"/>
      <c r="AU460" s="79"/>
      <c r="BH460" s="80"/>
    </row>
    <row r="461" spans="25:60" ht="12.75" customHeight="1">
      <c r="Y461" s="79"/>
      <c r="AL461" s="80"/>
      <c r="AU461" s="79"/>
      <c r="BH461" s="80"/>
    </row>
    <row r="462" spans="25:60" ht="12.75" customHeight="1">
      <c r="Y462" s="79"/>
      <c r="AL462" s="80"/>
      <c r="AU462" s="79"/>
      <c r="BH462" s="80"/>
    </row>
    <row r="463" spans="25:60" ht="12.75" customHeight="1">
      <c r="Y463" s="79"/>
      <c r="AL463" s="80"/>
      <c r="AU463" s="79"/>
      <c r="BH463" s="80"/>
    </row>
    <row r="464" spans="25:60" ht="12.75" customHeight="1">
      <c r="Y464" s="79"/>
      <c r="AL464" s="80"/>
      <c r="AU464" s="79"/>
      <c r="BH464" s="80"/>
    </row>
    <row r="465" spans="25:60" ht="12.75" customHeight="1">
      <c r="Y465" s="79"/>
      <c r="AL465" s="80"/>
      <c r="AU465" s="79"/>
      <c r="BH465" s="80"/>
    </row>
    <row r="466" spans="25:60" ht="12.75" customHeight="1">
      <c r="Y466" s="79"/>
      <c r="AL466" s="80"/>
      <c r="AU466" s="79"/>
      <c r="BH466" s="80"/>
    </row>
    <row r="467" spans="25:60" ht="12.75" customHeight="1">
      <c r="Y467" s="79"/>
      <c r="AL467" s="80"/>
      <c r="AU467" s="79"/>
      <c r="BH467" s="80"/>
    </row>
    <row r="468" spans="25:60" ht="12.75" customHeight="1">
      <c r="Y468" s="79"/>
      <c r="AL468" s="80"/>
      <c r="AU468" s="79"/>
      <c r="BH468" s="80"/>
    </row>
    <row r="469" spans="25:60" ht="12.75" customHeight="1">
      <c r="Y469" s="79"/>
      <c r="AL469" s="80"/>
      <c r="AU469" s="79"/>
      <c r="BH469" s="80"/>
    </row>
    <row r="470" spans="25:60" ht="12.75" customHeight="1">
      <c r="Y470" s="79"/>
      <c r="AL470" s="80"/>
      <c r="AU470" s="79"/>
      <c r="BH470" s="80"/>
    </row>
    <row r="471" spans="25:60" ht="12.75" customHeight="1">
      <c r="Y471" s="79"/>
      <c r="AL471" s="80"/>
      <c r="AU471" s="79"/>
      <c r="BH471" s="80"/>
    </row>
    <row r="472" spans="25:60" ht="12.75" customHeight="1">
      <c r="Y472" s="79"/>
      <c r="AL472" s="80"/>
      <c r="AU472" s="79"/>
      <c r="BH472" s="80"/>
    </row>
    <row r="473" spans="25:60" ht="12.75" customHeight="1">
      <c r="Y473" s="79"/>
      <c r="AL473" s="80"/>
      <c r="AU473" s="79"/>
      <c r="BH473" s="80"/>
    </row>
    <row r="474" spans="25:60" ht="12.75" customHeight="1">
      <c r="Y474" s="79"/>
      <c r="AL474" s="80"/>
      <c r="AU474" s="79"/>
      <c r="BH474" s="80"/>
    </row>
    <row r="475" spans="25:60" ht="12.75" customHeight="1">
      <c r="Y475" s="79"/>
      <c r="AL475" s="80"/>
      <c r="AU475" s="79"/>
      <c r="BH475" s="80"/>
    </row>
    <row r="476" spans="25:60" ht="12.75" customHeight="1">
      <c r="Y476" s="79"/>
      <c r="AL476" s="80"/>
      <c r="AU476" s="79"/>
      <c r="BH476" s="80"/>
    </row>
    <row r="477" spans="25:60" ht="12.75" customHeight="1">
      <c r="Y477" s="79"/>
      <c r="AL477" s="80"/>
      <c r="AU477" s="79"/>
      <c r="BH477" s="80"/>
    </row>
    <row r="478" spans="25:60" ht="12.75" customHeight="1">
      <c r="Y478" s="79"/>
      <c r="AL478" s="80"/>
      <c r="AU478" s="79"/>
      <c r="BH478" s="80"/>
    </row>
    <row r="479" spans="25:60" ht="12.75" customHeight="1">
      <c r="Y479" s="79"/>
      <c r="AL479" s="80"/>
      <c r="AU479" s="79"/>
      <c r="BH479" s="80"/>
    </row>
    <row r="480" spans="25:60" ht="12.75" customHeight="1">
      <c r="Y480" s="79"/>
      <c r="AL480" s="80"/>
      <c r="AU480" s="79"/>
      <c r="BH480" s="80"/>
    </row>
    <row r="481" spans="25:60" ht="12.75" customHeight="1">
      <c r="Y481" s="79"/>
      <c r="AL481" s="80"/>
      <c r="AU481" s="79"/>
      <c r="BH481" s="80"/>
    </row>
    <row r="482" spans="25:60" ht="12.75" customHeight="1">
      <c r="Y482" s="79"/>
      <c r="AL482" s="80"/>
      <c r="AU482" s="79"/>
      <c r="BH482" s="80"/>
    </row>
    <row r="483" spans="25:60" ht="12.75" customHeight="1">
      <c r="Y483" s="79"/>
      <c r="AL483" s="80"/>
      <c r="AU483" s="79"/>
      <c r="BH483" s="80"/>
    </row>
    <row r="484" spans="25:60" ht="12.75" customHeight="1">
      <c r="Y484" s="79"/>
      <c r="AL484" s="80"/>
      <c r="AU484" s="79"/>
      <c r="BH484" s="80"/>
    </row>
    <row r="485" spans="25:60" ht="12.75" customHeight="1">
      <c r="Y485" s="79"/>
      <c r="AL485" s="80"/>
      <c r="AU485" s="79"/>
      <c r="BH485" s="80"/>
    </row>
    <row r="486" spans="25:60" ht="12.75" customHeight="1">
      <c r="Y486" s="79"/>
      <c r="AL486" s="80"/>
      <c r="AU486" s="79"/>
      <c r="BH486" s="80"/>
    </row>
    <row r="487" spans="25:60" ht="12.75" customHeight="1">
      <c r="Y487" s="79"/>
      <c r="AL487" s="80"/>
      <c r="AU487" s="79"/>
      <c r="BH487" s="80"/>
    </row>
    <row r="488" spans="25:60" ht="12.75" customHeight="1">
      <c r="Y488" s="79"/>
      <c r="AL488" s="80"/>
      <c r="AU488" s="79"/>
      <c r="BH488" s="80"/>
    </row>
    <row r="489" spans="25:60" ht="12.75" customHeight="1">
      <c r="Y489" s="79"/>
      <c r="AL489" s="80"/>
      <c r="AU489" s="79"/>
      <c r="BH489" s="80"/>
    </row>
    <row r="490" spans="25:60" ht="12.75" customHeight="1">
      <c r="Y490" s="79"/>
      <c r="AL490" s="80"/>
      <c r="AU490" s="79"/>
      <c r="BH490" s="80"/>
    </row>
    <row r="491" spans="25:60" ht="12.75" customHeight="1">
      <c r="Y491" s="79"/>
      <c r="AL491" s="80"/>
      <c r="AU491" s="79"/>
      <c r="BH491" s="80"/>
    </row>
    <row r="492" spans="25:60" ht="12.75" customHeight="1">
      <c r="Y492" s="79"/>
      <c r="AL492" s="80"/>
      <c r="AU492" s="79"/>
      <c r="BH492" s="80"/>
    </row>
    <row r="493" spans="25:60" ht="12.75" customHeight="1">
      <c r="Y493" s="79"/>
      <c r="AL493" s="80"/>
      <c r="AU493" s="79"/>
      <c r="BH493" s="80"/>
    </row>
    <row r="494" spans="25:60" ht="12.75" customHeight="1">
      <c r="Y494" s="79"/>
      <c r="AL494" s="80"/>
      <c r="AU494" s="79"/>
      <c r="BH494" s="80"/>
    </row>
    <row r="495" spans="25:60" ht="12.75" customHeight="1">
      <c r="Y495" s="79"/>
      <c r="AL495" s="80"/>
      <c r="AU495" s="79"/>
      <c r="BH495" s="80"/>
    </row>
    <row r="496" spans="25:60" ht="12.75" customHeight="1">
      <c r="Y496" s="79"/>
      <c r="AL496" s="80"/>
      <c r="AU496" s="79"/>
      <c r="BH496" s="80"/>
    </row>
    <row r="497" spans="25:60" ht="12.75" customHeight="1">
      <c r="Y497" s="79"/>
      <c r="AL497" s="80"/>
      <c r="AU497" s="79"/>
      <c r="BH497" s="80"/>
    </row>
    <row r="498" spans="25:60" ht="12.75" customHeight="1">
      <c r="Y498" s="79"/>
      <c r="AL498" s="80"/>
      <c r="AU498" s="79"/>
      <c r="BH498" s="80"/>
    </row>
    <row r="499" spans="25:60" ht="12.75" customHeight="1">
      <c r="Y499" s="79"/>
      <c r="AL499" s="80"/>
      <c r="AU499" s="79"/>
      <c r="BH499" s="80"/>
    </row>
    <row r="500" spans="25:60" ht="12.75" customHeight="1">
      <c r="Y500" s="79"/>
      <c r="AL500" s="80"/>
      <c r="AU500" s="79"/>
      <c r="BH500" s="80"/>
    </row>
    <row r="501" spans="25:60" ht="12.75" customHeight="1">
      <c r="Y501" s="79"/>
      <c r="AL501" s="80"/>
      <c r="AU501" s="79"/>
      <c r="BH501" s="80"/>
    </row>
    <row r="502" spans="25:60" ht="12.75" customHeight="1">
      <c r="Y502" s="79"/>
      <c r="AL502" s="80"/>
      <c r="AU502" s="79"/>
      <c r="BH502" s="80"/>
    </row>
    <row r="503" spans="25:60" ht="12.75" customHeight="1">
      <c r="Y503" s="79"/>
      <c r="AL503" s="80"/>
      <c r="AU503" s="79"/>
      <c r="BH503" s="80"/>
    </row>
    <row r="504" spans="25:60" ht="12.75" customHeight="1">
      <c r="Y504" s="79"/>
      <c r="AL504" s="80"/>
      <c r="AU504" s="79"/>
      <c r="BH504" s="80"/>
    </row>
    <row r="505" spans="25:60" ht="12.75" customHeight="1">
      <c r="Y505" s="79"/>
      <c r="AL505" s="80"/>
      <c r="AU505" s="79"/>
      <c r="BH505" s="80"/>
    </row>
    <row r="506" spans="25:60" ht="12.75" customHeight="1">
      <c r="Y506" s="79"/>
      <c r="AL506" s="80"/>
      <c r="AU506" s="79"/>
      <c r="BH506" s="80"/>
    </row>
    <row r="507" spans="25:60" ht="12.75" customHeight="1">
      <c r="Y507" s="79"/>
      <c r="AL507" s="80"/>
      <c r="AU507" s="79"/>
      <c r="BH507" s="80"/>
    </row>
    <row r="508" spans="25:60" ht="12.75" customHeight="1">
      <c r="Y508" s="79"/>
      <c r="AL508" s="80"/>
      <c r="AU508" s="79"/>
      <c r="BH508" s="80"/>
    </row>
    <row r="509" spans="25:60" ht="12.75" customHeight="1">
      <c r="Y509" s="79"/>
      <c r="AL509" s="80"/>
      <c r="AU509" s="79"/>
      <c r="BH509" s="80"/>
    </row>
    <row r="510" spans="25:60" ht="12.75" customHeight="1">
      <c r="Y510" s="79"/>
      <c r="AL510" s="80"/>
      <c r="AU510" s="79"/>
      <c r="BH510" s="80"/>
    </row>
    <row r="511" spans="25:60" ht="12.75" customHeight="1">
      <c r="Y511" s="79"/>
      <c r="AL511" s="80"/>
      <c r="AU511" s="79"/>
      <c r="BH511" s="80"/>
    </row>
    <row r="512" spans="25:60" ht="12.75" customHeight="1">
      <c r="Y512" s="79"/>
      <c r="AL512" s="80"/>
      <c r="AU512" s="79"/>
      <c r="BH512" s="80"/>
    </row>
    <row r="513" spans="25:60" ht="12.75" customHeight="1">
      <c r="Y513" s="79"/>
      <c r="AL513" s="80"/>
      <c r="AU513" s="79"/>
      <c r="BH513" s="80"/>
    </row>
    <row r="514" spans="25:60" ht="12.75" customHeight="1">
      <c r="Y514" s="79"/>
      <c r="AL514" s="80"/>
      <c r="AU514" s="79"/>
      <c r="BH514" s="80"/>
    </row>
    <row r="515" spans="25:60" ht="12.75" customHeight="1">
      <c r="Y515" s="79"/>
      <c r="AL515" s="80"/>
      <c r="AU515" s="79"/>
      <c r="BH515" s="80"/>
    </row>
    <row r="516" spans="25:60" ht="12.75" customHeight="1">
      <c r="Y516" s="79"/>
      <c r="AL516" s="80"/>
      <c r="AU516" s="79"/>
      <c r="BH516" s="80"/>
    </row>
    <row r="517" spans="25:60" ht="12.75" customHeight="1">
      <c r="Y517" s="79"/>
      <c r="AL517" s="80"/>
      <c r="AU517" s="79"/>
      <c r="BH517" s="80"/>
    </row>
    <row r="518" spans="25:60" ht="12.75" customHeight="1">
      <c r="Y518" s="79"/>
      <c r="AL518" s="80"/>
      <c r="AU518" s="79"/>
      <c r="BH518" s="80"/>
    </row>
    <row r="519" spans="25:60" ht="12.75" customHeight="1">
      <c r="Y519" s="79"/>
      <c r="AL519" s="80"/>
      <c r="AU519" s="79"/>
      <c r="BH519" s="80"/>
    </row>
    <row r="520" spans="25:60" ht="12.75" customHeight="1">
      <c r="Y520" s="79"/>
      <c r="AL520" s="80"/>
      <c r="AU520" s="79"/>
      <c r="BH520" s="80"/>
    </row>
    <row r="521" spans="25:60" ht="12.75" customHeight="1">
      <c r="Y521" s="79"/>
      <c r="AL521" s="80"/>
      <c r="AU521" s="79"/>
      <c r="BH521" s="80"/>
    </row>
    <row r="522" spans="25:60" ht="12.75" customHeight="1">
      <c r="Y522" s="79"/>
      <c r="AL522" s="80"/>
      <c r="AU522" s="79"/>
      <c r="BH522" s="80"/>
    </row>
    <row r="523" spans="25:60" ht="12.75" customHeight="1">
      <c r="Y523" s="79"/>
      <c r="AL523" s="80"/>
      <c r="AU523" s="79"/>
      <c r="BH523" s="80"/>
    </row>
    <row r="524" spans="25:60" ht="12.75" customHeight="1">
      <c r="Y524" s="79"/>
      <c r="AL524" s="80"/>
      <c r="AU524" s="79"/>
      <c r="BH524" s="80"/>
    </row>
    <row r="525" spans="25:60" ht="12.75" customHeight="1">
      <c r="Y525" s="79"/>
      <c r="AL525" s="80"/>
      <c r="AU525" s="79"/>
      <c r="BH525" s="80"/>
    </row>
    <row r="526" spans="25:60" ht="12.75" customHeight="1">
      <c r="Y526" s="79"/>
      <c r="AL526" s="80"/>
      <c r="AU526" s="79"/>
      <c r="BH526" s="80"/>
    </row>
    <row r="527" spans="25:60" ht="12.75" customHeight="1">
      <c r="Y527" s="79"/>
      <c r="AL527" s="80"/>
      <c r="AU527" s="79"/>
      <c r="BH527" s="80"/>
    </row>
    <row r="528" spans="25:60" ht="12.75" customHeight="1">
      <c r="Y528" s="79"/>
      <c r="AL528" s="80"/>
      <c r="AU528" s="79"/>
      <c r="BH528" s="80"/>
    </row>
    <row r="529" spans="25:60" ht="12.75" customHeight="1">
      <c r="Y529" s="79"/>
      <c r="AL529" s="80"/>
      <c r="AU529" s="79"/>
      <c r="BH529" s="80"/>
    </row>
    <row r="530" spans="25:60" ht="12.75" customHeight="1">
      <c r="Y530" s="79"/>
      <c r="AL530" s="80"/>
      <c r="AU530" s="79"/>
      <c r="BH530" s="80"/>
    </row>
    <row r="531" spans="25:60" ht="12.75" customHeight="1">
      <c r="Y531" s="79"/>
      <c r="AL531" s="80"/>
      <c r="AU531" s="79"/>
      <c r="BH531" s="80"/>
    </row>
    <row r="532" spans="25:60" ht="12.75" customHeight="1">
      <c r="Y532" s="79"/>
      <c r="AL532" s="80"/>
      <c r="AU532" s="79"/>
      <c r="BH532" s="80"/>
    </row>
    <row r="533" spans="25:60" ht="12.75" customHeight="1">
      <c r="Y533" s="79"/>
      <c r="AL533" s="80"/>
      <c r="AU533" s="79"/>
      <c r="BH533" s="80"/>
    </row>
    <row r="534" spans="25:60" ht="12.75" customHeight="1">
      <c r="Y534" s="79"/>
      <c r="AL534" s="80"/>
      <c r="AU534" s="79"/>
      <c r="BH534" s="80"/>
    </row>
    <row r="535" spans="25:60" ht="12.75" customHeight="1">
      <c r="Y535" s="79"/>
      <c r="AL535" s="80"/>
      <c r="AU535" s="79"/>
      <c r="BH535" s="80"/>
    </row>
    <row r="536" spans="25:60" ht="12.75" customHeight="1">
      <c r="Y536" s="79"/>
      <c r="AL536" s="80"/>
      <c r="AU536" s="79"/>
      <c r="BH536" s="80"/>
    </row>
    <row r="537" spans="25:60" ht="12.75" customHeight="1">
      <c r="Y537" s="79"/>
      <c r="AL537" s="80"/>
      <c r="AU537" s="79"/>
      <c r="BH537" s="80"/>
    </row>
    <row r="538" spans="25:60" ht="12.75" customHeight="1">
      <c r="Y538" s="79"/>
      <c r="AL538" s="80"/>
      <c r="AU538" s="79"/>
      <c r="BH538" s="80"/>
    </row>
    <row r="539" spans="25:60" ht="12.75" customHeight="1">
      <c r="Y539" s="79"/>
      <c r="AL539" s="80"/>
      <c r="AU539" s="79"/>
      <c r="BH539" s="80"/>
    </row>
    <row r="540" spans="25:60" ht="12.75" customHeight="1">
      <c r="Y540" s="79"/>
      <c r="AL540" s="80"/>
      <c r="AU540" s="79"/>
      <c r="BH540" s="80"/>
    </row>
    <row r="541" spans="25:60" ht="12.75" customHeight="1">
      <c r="Y541" s="79"/>
      <c r="AL541" s="80"/>
      <c r="AU541" s="79"/>
      <c r="BH541" s="80"/>
    </row>
    <row r="542" spans="25:60" ht="12.75" customHeight="1">
      <c r="Y542" s="79"/>
      <c r="AL542" s="80"/>
      <c r="AU542" s="79"/>
      <c r="BH542" s="80"/>
    </row>
    <row r="543" spans="25:60" ht="12.75" customHeight="1">
      <c r="Y543" s="79"/>
      <c r="AL543" s="80"/>
      <c r="AU543" s="79"/>
      <c r="BH543" s="80"/>
    </row>
    <row r="544" spans="25:60" ht="12.75" customHeight="1">
      <c r="Y544" s="79"/>
      <c r="AL544" s="80"/>
      <c r="AU544" s="79"/>
      <c r="BH544" s="80"/>
    </row>
    <row r="545" spans="25:60" ht="12.75" customHeight="1">
      <c r="Y545" s="79"/>
      <c r="AL545" s="80"/>
      <c r="AU545" s="79"/>
      <c r="BH545" s="80"/>
    </row>
    <row r="546" spans="25:60" ht="12.75" customHeight="1">
      <c r="Y546" s="79"/>
      <c r="AL546" s="80"/>
      <c r="AU546" s="79"/>
      <c r="BH546" s="80"/>
    </row>
    <row r="547" spans="25:60" ht="12.75" customHeight="1">
      <c r="Y547" s="79"/>
      <c r="AL547" s="80"/>
      <c r="AU547" s="79"/>
      <c r="BH547" s="80"/>
    </row>
    <row r="548" spans="25:60" ht="12.75" customHeight="1">
      <c r="Y548" s="79"/>
      <c r="AL548" s="80"/>
      <c r="AU548" s="79"/>
      <c r="BH548" s="80"/>
    </row>
    <row r="549" spans="25:60" ht="12.75" customHeight="1">
      <c r="Y549" s="79"/>
      <c r="AL549" s="80"/>
      <c r="AU549" s="79"/>
      <c r="BH549" s="80"/>
    </row>
    <row r="550" spans="25:60" ht="12.75" customHeight="1">
      <c r="Y550" s="79"/>
      <c r="AL550" s="80"/>
      <c r="AU550" s="79"/>
      <c r="BH550" s="80"/>
    </row>
    <row r="551" spans="25:60" ht="12.75" customHeight="1">
      <c r="Y551" s="79"/>
      <c r="AL551" s="80"/>
      <c r="AU551" s="79"/>
      <c r="BH551" s="80"/>
    </row>
    <row r="552" spans="25:60" ht="12.75" customHeight="1">
      <c r="Y552" s="79"/>
      <c r="AL552" s="80"/>
      <c r="AU552" s="79"/>
      <c r="BH552" s="80"/>
    </row>
    <row r="553" spans="25:60" ht="12.75" customHeight="1">
      <c r="Y553" s="79"/>
      <c r="AL553" s="80"/>
      <c r="AU553" s="79"/>
      <c r="BH553" s="80"/>
    </row>
    <row r="554" spans="25:60" ht="12.75" customHeight="1">
      <c r="Y554" s="79"/>
      <c r="AL554" s="80"/>
      <c r="AU554" s="79"/>
      <c r="BH554" s="80"/>
    </row>
    <row r="555" spans="25:60" ht="12.75" customHeight="1">
      <c r="Y555" s="79"/>
      <c r="AL555" s="80"/>
      <c r="AU555" s="79"/>
      <c r="BH555" s="80"/>
    </row>
    <row r="556" spans="25:60" ht="12.75" customHeight="1">
      <c r="Y556" s="79"/>
      <c r="AL556" s="80"/>
      <c r="AU556" s="79"/>
      <c r="BH556" s="80"/>
    </row>
    <row r="557" spans="25:60" ht="12.75" customHeight="1">
      <c r="Y557" s="79"/>
      <c r="AL557" s="80"/>
      <c r="AU557" s="79"/>
      <c r="BH557" s="80"/>
    </row>
    <row r="558" spans="25:60" ht="12.75" customHeight="1">
      <c r="Y558" s="79"/>
      <c r="AL558" s="80"/>
      <c r="AU558" s="79"/>
      <c r="BH558" s="80"/>
    </row>
    <row r="559" spans="25:60" ht="12.75" customHeight="1">
      <c r="Y559" s="79"/>
      <c r="AL559" s="80"/>
      <c r="AU559" s="79"/>
      <c r="BH559" s="80"/>
    </row>
    <row r="560" spans="25:60" ht="12.75" customHeight="1">
      <c r="Y560" s="79"/>
      <c r="AL560" s="80"/>
      <c r="AU560" s="79"/>
      <c r="BH560" s="80"/>
    </row>
    <row r="561" spans="25:60" ht="12.75" customHeight="1">
      <c r="Y561" s="79"/>
      <c r="AL561" s="80"/>
      <c r="AU561" s="79"/>
      <c r="BH561" s="80"/>
    </row>
    <row r="562" spans="25:60" ht="12.75" customHeight="1">
      <c r="Y562" s="79"/>
      <c r="AL562" s="80"/>
      <c r="AU562" s="79"/>
      <c r="BH562" s="80"/>
    </row>
    <row r="563" spans="25:60" ht="12.75" customHeight="1">
      <c r="Y563" s="79"/>
      <c r="AL563" s="80"/>
      <c r="AU563" s="79"/>
      <c r="BH563" s="80"/>
    </row>
    <row r="564" spans="25:60" ht="12.75" customHeight="1">
      <c r="Y564" s="79"/>
      <c r="AL564" s="80"/>
      <c r="AU564" s="79"/>
      <c r="BH564" s="80"/>
    </row>
    <row r="565" spans="25:60" ht="12.75" customHeight="1">
      <c r="Y565" s="79"/>
      <c r="AL565" s="80"/>
      <c r="AU565" s="79"/>
      <c r="BH565" s="80"/>
    </row>
    <row r="566" spans="25:60" ht="12.75" customHeight="1">
      <c r="Y566" s="79"/>
      <c r="AL566" s="80"/>
      <c r="AU566" s="79"/>
      <c r="BH566" s="80"/>
    </row>
    <row r="567" spans="25:60" ht="12.75" customHeight="1">
      <c r="Y567" s="79"/>
      <c r="AL567" s="80"/>
      <c r="AU567" s="79"/>
      <c r="BH567" s="80"/>
    </row>
    <row r="568" spans="25:60" ht="12.75" customHeight="1">
      <c r="Y568" s="79"/>
      <c r="AL568" s="80"/>
      <c r="AU568" s="79"/>
      <c r="BH568" s="80"/>
    </row>
    <row r="569" spans="25:60" ht="12.75" customHeight="1">
      <c r="Y569" s="79"/>
      <c r="AL569" s="80"/>
      <c r="AU569" s="79"/>
      <c r="BH569" s="80"/>
    </row>
    <row r="570" spans="25:60" ht="12.75" customHeight="1">
      <c r="Y570" s="79"/>
      <c r="AL570" s="80"/>
      <c r="AU570" s="79"/>
      <c r="BH570" s="80"/>
    </row>
    <row r="571" spans="25:60" ht="12.75" customHeight="1">
      <c r="Y571" s="79"/>
      <c r="AL571" s="80"/>
      <c r="AU571" s="79"/>
      <c r="BH571" s="80"/>
    </row>
    <row r="572" spans="25:60" ht="12.75" customHeight="1">
      <c r="Y572" s="79"/>
      <c r="AL572" s="80"/>
      <c r="AU572" s="79"/>
      <c r="BH572" s="80"/>
    </row>
    <row r="573" spans="25:60" ht="12.75" customHeight="1">
      <c r="Y573" s="79"/>
      <c r="AL573" s="80"/>
      <c r="AU573" s="79"/>
      <c r="BH573" s="80"/>
    </row>
    <row r="574" spans="25:60" ht="12.75" customHeight="1">
      <c r="Y574" s="79"/>
      <c r="AL574" s="80"/>
      <c r="AU574" s="79"/>
      <c r="BH574" s="80"/>
    </row>
    <row r="575" spans="25:60" ht="12.75" customHeight="1">
      <c r="Y575" s="79"/>
      <c r="AL575" s="80"/>
      <c r="AU575" s="79"/>
      <c r="BH575" s="80"/>
    </row>
    <row r="576" spans="25:60" ht="12.75" customHeight="1">
      <c r="Y576" s="79"/>
      <c r="AL576" s="80"/>
      <c r="AU576" s="79"/>
      <c r="BH576" s="80"/>
    </row>
    <row r="577" spans="25:60" ht="12.75" customHeight="1">
      <c r="Y577" s="79"/>
      <c r="AL577" s="80"/>
      <c r="AU577" s="79"/>
      <c r="BH577" s="80"/>
    </row>
    <row r="578" spans="25:60" ht="12.75" customHeight="1">
      <c r="Y578" s="79"/>
      <c r="AL578" s="80"/>
      <c r="AU578" s="79"/>
      <c r="BH578" s="80"/>
    </row>
    <row r="579" spans="25:60" ht="12.75" customHeight="1">
      <c r="Y579" s="79"/>
      <c r="AL579" s="80"/>
      <c r="AU579" s="79"/>
      <c r="BH579" s="80"/>
    </row>
    <row r="580" spans="25:60" ht="12.75" customHeight="1">
      <c r="Y580" s="79"/>
      <c r="AL580" s="80"/>
      <c r="AU580" s="79"/>
      <c r="BH580" s="80"/>
    </row>
    <row r="581" spans="25:60" ht="12.75" customHeight="1">
      <c r="Y581" s="79"/>
      <c r="AL581" s="80"/>
      <c r="AU581" s="79"/>
      <c r="BH581" s="80"/>
    </row>
    <row r="582" spans="25:60" ht="12.75" customHeight="1">
      <c r="Y582" s="79"/>
      <c r="AL582" s="80"/>
      <c r="AU582" s="79"/>
      <c r="BH582" s="80"/>
    </row>
    <row r="583" spans="25:60" ht="12.75" customHeight="1">
      <c r="Y583" s="79"/>
      <c r="AL583" s="80"/>
      <c r="AU583" s="79"/>
      <c r="BH583" s="80"/>
    </row>
    <row r="584" spans="25:60" ht="12.75" customHeight="1">
      <c r="Y584" s="79"/>
      <c r="AL584" s="80"/>
      <c r="AU584" s="79"/>
      <c r="BH584" s="80"/>
    </row>
    <row r="585" spans="25:60" ht="12.75" customHeight="1">
      <c r="Y585" s="79"/>
      <c r="AL585" s="80"/>
      <c r="AU585" s="79"/>
      <c r="BH585" s="80"/>
    </row>
    <row r="586" spans="25:60" ht="12.75" customHeight="1">
      <c r="Y586" s="79"/>
      <c r="AL586" s="80"/>
      <c r="AU586" s="79"/>
      <c r="BH586" s="80"/>
    </row>
    <row r="587" spans="25:60" ht="12.75" customHeight="1">
      <c r="Y587" s="79"/>
      <c r="AL587" s="80"/>
      <c r="AU587" s="79"/>
      <c r="BH587" s="80"/>
    </row>
    <row r="588" spans="25:60" ht="12.75" customHeight="1">
      <c r="Y588" s="79"/>
      <c r="AL588" s="80"/>
      <c r="AU588" s="79"/>
      <c r="BH588" s="80"/>
    </row>
    <row r="589" spans="25:60" ht="12.75" customHeight="1">
      <c r="Y589" s="79"/>
      <c r="AL589" s="80"/>
      <c r="AU589" s="79"/>
      <c r="BH589" s="80"/>
    </row>
    <row r="590" spans="25:60" ht="12.75" customHeight="1">
      <c r="Y590" s="79"/>
      <c r="AL590" s="80"/>
      <c r="AU590" s="79"/>
      <c r="BH590" s="80"/>
    </row>
    <row r="591" spans="25:60" ht="12.75" customHeight="1">
      <c r="Y591" s="79"/>
      <c r="AL591" s="80"/>
      <c r="AU591" s="79"/>
      <c r="BH591" s="80"/>
    </row>
    <row r="592" spans="25:60" ht="12.75" customHeight="1">
      <c r="Y592" s="79"/>
      <c r="AL592" s="80"/>
      <c r="AU592" s="79"/>
      <c r="BH592" s="80"/>
    </row>
    <row r="593" spans="25:60" ht="12.75" customHeight="1">
      <c r="Y593" s="79"/>
      <c r="AL593" s="80"/>
      <c r="AU593" s="79"/>
      <c r="BH593" s="80"/>
    </row>
    <row r="594" spans="25:60" ht="12.75" customHeight="1">
      <c r="Y594" s="79"/>
      <c r="AL594" s="80"/>
      <c r="AU594" s="79"/>
      <c r="BH594" s="80"/>
    </row>
    <row r="595" spans="25:60" ht="12.75" customHeight="1">
      <c r="Y595" s="79"/>
      <c r="AL595" s="80"/>
      <c r="AU595" s="79"/>
      <c r="BH595" s="80"/>
    </row>
    <row r="596" spans="25:60" ht="12.75" customHeight="1">
      <c r="Y596" s="79"/>
      <c r="AL596" s="80"/>
      <c r="AU596" s="79"/>
      <c r="BH596" s="80"/>
    </row>
    <row r="597" spans="25:60" ht="12.75" customHeight="1">
      <c r="Y597" s="79"/>
      <c r="AL597" s="80"/>
      <c r="AU597" s="79"/>
      <c r="BH597" s="80"/>
    </row>
    <row r="598" spans="25:60" ht="12.75" customHeight="1">
      <c r="Y598" s="79"/>
      <c r="AL598" s="80"/>
      <c r="AU598" s="79"/>
      <c r="BH598" s="80"/>
    </row>
    <row r="599" spans="25:60" ht="12.75" customHeight="1">
      <c r="Y599" s="79"/>
      <c r="AL599" s="80"/>
      <c r="AU599" s="79"/>
      <c r="BH599" s="80"/>
    </row>
    <row r="600" spans="25:60" ht="12.75" customHeight="1">
      <c r="Y600" s="79"/>
      <c r="AL600" s="80"/>
      <c r="AU600" s="79"/>
      <c r="BH600" s="80"/>
    </row>
    <row r="601" spans="25:60" ht="12.75" customHeight="1">
      <c r="Y601" s="79"/>
      <c r="AL601" s="80"/>
      <c r="AU601" s="79"/>
      <c r="BH601" s="80"/>
    </row>
    <row r="602" spans="25:60" ht="12.75" customHeight="1">
      <c r="Y602" s="79"/>
      <c r="AL602" s="80"/>
      <c r="AU602" s="79"/>
      <c r="BH602" s="80"/>
    </row>
    <row r="603" spans="25:60" ht="12.75" customHeight="1">
      <c r="Y603" s="79"/>
      <c r="AL603" s="80"/>
      <c r="AU603" s="79"/>
      <c r="BH603" s="80"/>
    </row>
    <row r="604" spans="25:60" ht="12.75" customHeight="1">
      <c r="Y604" s="79"/>
      <c r="AL604" s="80"/>
      <c r="AU604" s="79"/>
      <c r="BH604" s="80"/>
    </row>
    <row r="605" spans="25:60" ht="12.75" customHeight="1">
      <c r="Y605" s="79"/>
      <c r="AL605" s="80"/>
      <c r="AU605" s="79"/>
      <c r="BH605" s="80"/>
    </row>
    <row r="606" spans="25:60" ht="12.75" customHeight="1">
      <c r="Y606" s="79"/>
      <c r="AL606" s="80"/>
      <c r="AU606" s="79"/>
      <c r="BH606" s="80"/>
    </row>
    <row r="607" spans="25:60" ht="12.75" customHeight="1">
      <c r="Y607" s="79"/>
      <c r="AL607" s="80"/>
      <c r="AU607" s="79"/>
      <c r="BH607" s="80"/>
    </row>
    <row r="608" spans="25:60" ht="12.75" customHeight="1">
      <c r="Y608" s="79"/>
      <c r="AL608" s="80"/>
      <c r="AU608" s="79"/>
      <c r="BH608" s="80"/>
    </row>
    <row r="609" spans="25:60" ht="12.75" customHeight="1">
      <c r="Y609" s="79"/>
      <c r="AL609" s="80"/>
      <c r="AU609" s="79"/>
      <c r="BH609" s="80"/>
    </row>
    <row r="610" spans="25:60" ht="12.75" customHeight="1">
      <c r="Y610" s="79"/>
      <c r="AL610" s="80"/>
      <c r="AU610" s="79"/>
      <c r="BH610" s="80"/>
    </row>
    <row r="611" spans="25:60" ht="12.75" customHeight="1">
      <c r="Y611" s="79"/>
      <c r="AL611" s="80"/>
      <c r="AU611" s="79"/>
      <c r="BH611" s="80"/>
    </row>
    <row r="612" spans="25:60" ht="12.75" customHeight="1">
      <c r="Y612" s="79"/>
      <c r="AL612" s="80"/>
      <c r="AU612" s="79"/>
      <c r="BH612" s="80"/>
    </row>
    <row r="613" spans="25:60" ht="12.75" customHeight="1">
      <c r="Y613" s="79"/>
      <c r="AL613" s="80"/>
      <c r="AU613" s="79"/>
      <c r="BH613" s="80"/>
    </row>
    <row r="614" spans="25:60" ht="12.75" customHeight="1">
      <c r="Y614" s="79"/>
      <c r="AL614" s="80"/>
      <c r="AU614" s="79"/>
      <c r="BH614" s="80"/>
    </row>
    <row r="615" spans="25:60" ht="12.75" customHeight="1">
      <c r="Y615" s="79"/>
      <c r="AL615" s="80"/>
      <c r="AU615" s="79"/>
      <c r="BH615" s="80"/>
    </row>
    <row r="616" spans="25:60" ht="12.75" customHeight="1">
      <c r="Y616" s="79"/>
      <c r="AL616" s="80"/>
      <c r="AU616" s="79"/>
      <c r="BH616" s="80"/>
    </row>
    <row r="617" spans="25:60" ht="12.75" customHeight="1">
      <c r="Y617" s="79"/>
      <c r="AL617" s="80"/>
      <c r="AU617" s="79"/>
      <c r="BH617" s="80"/>
    </row>
    <row r="618" spans="25:60" ht="12.75" customHeight="1">
      <c r="Y618" s="79"/>
      <c r="AL618" s="80"/>
      <c r="AU618" s="79"/>
      <c r="BH618" s="80"/>
    </row>
    <row r="619" spans="25:60" ht="12.75" customHeight="1">
      <c r="Y619" s="79"/>
      <c r="AL619" s="80"/>
      <c r="AU619" s="79"/>
      <c r="BH619" s="80"/>
    </row>
    <row r="620" spans="25:60" ht="12.75" customHeight="1">
      <c r="Y620" s="79"/>
      <c r="AL620" s="80"/>
      <c r="AU620" s="79"/>
      <c r="BH620" s="80"/>
    </row>
    <row r="621" spans="25:60" ht="12.75" customHeight="1">
      <c r="Y621" s="79"/>
      <c r="AL621" s="80"/>
      <c r="AU621" s="79"/>
      <c r="BH621" s="80"/>
    </row>
    <row r="622" spans="25:60" ht="12.75" customHeight="1">
      <c r="Y622" s="79"/>
      <c r="AL622" s="80"/>
      <c r="AU622" s="79"/>
      <c r="BH622" s="80"/>
    </row>
    <row r="623" spans="25:60" ht="12.75" customHeight="1">
      <c r="Y623" s="79"/>
      <c r="AL623" s="80"/>
      <c r="AU623" s="79"/>
      <c r="BH623" s="80"/>
    </row>
    <row r="624" spans="25:60" ht="12.75" customHeight="1">
      <c r="Y624" s="79"/>
      <c r="AL624" s="80"/>
      <c r="AU624" s="79"/>
      <c r="BH624" s="80"/>
    </row>
    <row r="625" spans="25:60" ht="12.75" customHeight="1">
      <c r="Y625" s="79"/>
      <c r="AL625" s="80"/>
      <c r="AU625" s="79"/>
      <c r="BH625" s="80"/>
    </row>
    <row r="626" spans="25:60" ht="12.75" customHeight="1">
      <c r="Y626" s="79"/>
      <c r="AL626" s="80"/>
      <c r="AU626" s="79"/>
      <c r="BH626" s="80"/>
    </row>
    <row r="627" spans="25:60" ht="12.75" customHeight="1">
      <c r="Y627" s="79"/>
      <c r="AL627" s="80"/>
      <c r="AU627" s="79"/>
      <c r="BH627" s="80"/>
    </row>
    <row r="628" spans="25:60" ht="12.75" customHeight="1">
      <c r="Y628" s="79"/>
      <c r="AL628" s="80"/>
      <c r="AU628" s="79"/>
      <c r="BH628" s="80"/>
    </row>
    <row r="629" spans="25:60" ht="12.75" customHeight="1">
      <c r="Y629" s="79"/>
      <c r="AL629" s="80"/>
      <c r="AU629" s="79"/>
      <c r="BH629" s="80"/>
    </row>
    <row r="630" spans="25:60" ht="12.75" customHeight="1">
      <c r="Y630" s="79"/>
      <c r="AL630" s="80"/>
      <c r="AU630" s="79"/>
      <c r="BH630" s="80"/>
    </row>
    <row r="631" spans="25:60" ht="12.75" customHeight="1">
      <c r="Y631" s="79"/>
      <c r="AL631" s="80"/>
      <c r="AU631" s="79"/>
      <c r="BH631" s="80"/>
    </row>
    <row r="632" spans="25:60" ht="12.75" customHeight="1">
      <c r="Y632" s="79"/>
      <c r="AL632" s="80"/>
      <c r="AU632" s="79"/>
      <c r="BH632" s="80"/>
    </row>
    <row r="633" spans="25:60" ht="12.75" customHeight="1">
      <c r="Y633" s="79"/>
      <c r="AL633" s="80"/>
      <c r="AU633" s="79"/>
      <c r="BH633" s="80"/>
    </row>
    <row r="634" spans="25:60" ht="12.75" customHeight="1">
      <c r="Y634" s="79"/>
      <c r="AL634" s="80"/>
      <c r="AU634" s="79"/>
      <c r="BH634" s="80"/>
    </row>
    <row r="635" spans="25:60" ht="12.75" customHeight="1">
      <c r="Y635" s="79"/>
      <c r="AL635" s="80"/>
      <c r="AU635" s="79"/>
      <c r="BH635" s="80"/>
    </row>
    <row r="636" spans="25:60" ht="12.75" customHeight="1">
      <c r="Y636" s="79"/>
      <c r="AL636" s="80"/>
      <c r="AU636" s="79"/>
      <c r="BH636" s="80"/>
    </row>
    <row r="637" spans="25:60" ht="12.75" customHeight="1">
      <c r="Y637" s="79"/>
      <c r="AL637" s="80"/>
      <c r="AU637" s="79"/>
      <c r="BH637" s="80"/>
    </row>
    <row r="638" spans="25:60" ht="12.75" customHeight="1">
      <c r="Y638" s="79"/>
      <c r="AL638" s="80"/>
      <c r="AU638" s="79"/>
      <c r="BH638" s="80"/>
    </row>
    <row r="639" spans="25:60" ht="12.75" customHeight="1">
      <c r="Y639" s="79"/>
      <c r="AL639" s="80"/>
      <c r="AU639" s="79"/>
      <c r="BH639" s="80"/>
    </row>
    <row r="640" spans="25:60" ht="12.75" customHeight="1">
      <c r="Y640" s="79"/>
      <c r="AL640" s="80"/>
      <c r="AU640" s="79"/>
      <c r="BH640" s="80"/>
    </row>
    <row r="641" spans="25:60" ht="12.75" customHeight="1">
      <c r="Y641" s="79"/>
      <c r="AL641" s="80"/>
      <c r="AU641" s="79"/>
      <c r="BH641" s="80"/>
    </row>
    <row r="642" spans="25:60" ht="12.75" customHeight="1">
      <c r="Y642" s="79"/>
      <c r="AL642" s="80"/>
      <c r="AU642" s="79"/>
      <c r="BH642" s="80"/>
    </row>
    <row r="643" spans="25:60" ht="12.75" customHeight="1">
      <c r="Y643" s="79"/>
      <c r="AL643" s="80"/>
      <c r="AU643" s="79"/>
      <c r="BH643" s="80"/>
    </row>
    <row r="644" spans="25:60" ht="12.75" customHeight="1">
      <c r="Y644" s="79"/>
      <c r="AL644" s="80"/>
      <c r="AU644" s="79"/>
      <c r="BH644" s="80"/>
    </row>
    <row r="645" spans="25:60" ht="12.75" customHeight="1">
      <c r="Y645" s="79"/>
      <c r="AL645" s="80"/>
      <c r="AU645" s="79"/>
      <c r="BH645" s="80"/>
    </row>
    <row r="646" spans="25:60" ht="12.75" customHeight="1">
      <c r="Y646" s="79"/>
      <c r="AL646" s="80"/>
      <c r="AU646" s="79"/>
      <c r="BH646" s="80"/>
    </row>
    <row r="647" spans="25:60" ht="12.75" customHeight="1">
      <c r="Y647" s="79"/>
      <c r="AL647" s="80"/>
      <c r="AU647" s="79"/>
      <c r="BH647" s="80"/>
    </row>
    <row r="648" spans="25:60" ht="12.75" customHeight="1">
      <c r="Y648" s="79"/>
      <c r="AL648" s="80"/>
      <c r="AU648" s="79"/>
      <c r="BH648" s="80"/>
    </row>
    <row r="649" spans="25:60" ht="12.75" customHeight="1">
      <c r="Y649" s="79"/>
      <c r="AL649" s="80"/>
      <c r="AU649" s="79"/>
      <c r="BH649" s="80"/>
    </row>
    <row r="650" spans="25:60" ht="12.75" customHeight="1">
      <c r="Y650" s="79"/>
      <c r="AL650" s="80"/>
      <c r="AU650" s="79"/>
      <c r="BH650" s="80"/>
    </row>
    <row r="651" spans="25:60" ht="12.75" customHeight="1">
      <c r="Y651" s="79"/>
      <c r="AL651" s="80"/>
      <c r="AU651" s="79"/>
      <c r="BH651" s="80"/>
    </row>
    <row r="652" spans="25:60" ht="12.75" customHeight="1">
      <c r="Y652" s="79"/>
      <c r="AL652" s="80"/>
      <c r="AU652" s="79"/>
      <c r="BH652" s="80"/>
    </row>
    <row r="653" spans="25:60" ht="12.75" customHeight="1">
      <c r="Y653" s="79"/>
      <c r="AL653" s="80"/>
      <c r="AU653" s="79"/>
      <c r="BH653" s="80"/>
    </row>
    <row r="654" spans="25:60" ht="12.75" customHeight="1">
      <c r="Y654" s="79"/>
      <c r="AL654" s="80"/>
      <c r="AU654" s="79"/>
      <c r="BH654" s="80"/>
    </row>
    <row r="655" spans="25:60" ht="12.75" customHeight="1">
      <c r="Y655" s="79"/>
      <c r="AL655" s="80"/>
      <c r="AU655" s="79"/>
      <c r="BH655" s="80"/>
    </row>
    <row r="656" spans="25:60" ht="12.75" customHeight="1">
      <c r="Y656" s="79"/>
      <c r="AL656" s="80"/>
      <c r="AU656" s="79"/>
      <c r="BH656" s="80"/>
    </row>
    <row r="657" spans="25:60" ht="12.75" customHeight="1">
      <c r="Y657" s="79"/>
      <c r="AL657" s="80"/>
      <c r="AU657" s="79"/>
      <c r="BH657" s="80"/>
    </row>
    <row r="658" spans="25:60" ht="12.75" customHeight="1">
      <c r="Y658" s="79"/>
      <c r="AL658" s="80"/>
      <c r="AU658" s="79"/>
      <c r="BH658" s="80"/>
    </row>
    <row r="659" spans="25:60" ht="12.75" customHeight="1">
      <c r="Y659" s="79"/>
      <c r="AL659" s="80"/>
      <c r="AU659" s="79"/>
      <c r="BH659" s="80"/>
    </row>
    <row r="660" spans="25:60" ht="12.75" customHeight="1">
      <c r="Y660" s="79"/>
      <c r="AL660" s="80"/>
      <c r="AU660" s="79"/>
      <c r="BH660" s="80"/>
    </row>
    <row r="661" spans="25:60" ht="12.75" customHeight="1">
      <c r="Y661" s="79"/>
      <c r="AL661" s="80"/>
      <c r="AU661" s="79"/>
      <c r="BH661" s="80"/>
    </row>
    <row r="662" spans="25:60" ht="12.75" customHeight="1">
      <c r="Y662" s="79"/>
      <c r="AL662" s="80"/>
      <c r="AU662" s="79"/>
      <c r="BH662" s="80"/>
    </row>
    <row r="663" spans="25:60" ht="12.75" customHeight="1">
      <c r="Y663" s="79"/>
      <c r="AL663" s="80"/>
      <c r="AU663" s="79"/>
      <c r="BH663" s="80"/>
    </row>
    <row r="664" spans="25:60" ht="12.75" customHeight="1">
      <c r="Y664" s="79"/>
      <c r="AL664" s="80"/>
      <c r="AU664" s="79"/>
      <c r="BH664" s="80"/>
    </row>
    <row r="665" spans="25:60" ht="12.75" customHeight="1">
      <c r="Y665" s="79"/>
      <c r="AL665" s="80"/>
      <c r="AU665" s="79"/>
      <c r="BH665" s="80"/>
    </row>
    <row r="666" spans="25:60" ht="12.75" customHeight="1">
      <c r="Y666" s="79"/>
      <c r="AL666" s="80"/>
      <c r="AU666" s="79"/>
      <c r="BH666" s="80"/>
    </row>
    <row r="667" spans="25:60" ht="12.75" customHeight="1">
      <c r="Y667" s="79"/>
      <c r="AL667" s="80"/>
      <c r="AU667" s="79"/>
      <c r="BH667" s="80"/>
    </row>
    <row r="668" spans="25:60" ht="12.75" customHeight="1">
      <c r="Y668" s="79"/>
      <c r="AL668" s="80"/>
      <c r="AU668" s="79"/>
      <c r="BH668" s="80"/>
    </row>
    <row r="669" spans="25:60" ht="12.75" customHeight="1">
      <c r="Y669" s="79"/>
      <c r="AL669" s="80"/>
      <c r="AU669" s="79"/>
      <c r="BH669" s="80"/>
    </row>
    <row r="670" spans="25:60" ht="12.75" customHeight="1">
      <c r="Y670" s="79"/>
      <c r="AL670" s="80"/>
      <c r="AU670" s="79"/>
      <c r="BH670" s="80"/>
    </row>
    <row r="671" spans="25:60" ht="12.75" customHeight="1">
      <c r="Y671" s="79"/>
      <c r="AL671" s="80"/>
      <c r="AU671" s="79"/>
      <c r="BH671" s="80"/>
    </row>
    <row r="672" spans="25:60" ht="12.75" customHeight="1">
      <c r="Y672" s="79"/>
      <c r="AL672" s="80"/>
      <c r="AU672" s="79"/>
      <c r="BH672" s="80"/>
    </row>
    <row r="673" spans="25:60" ht="12.75" customHeight="1">
      <c r="Y673" s="79"/>
      <c r="AL673" s="80"/>
      <c r="AU673" s="79"/>
      <c r="BH673" s="80"/>
    </row>
    <row r="674" spans="25:60" ht="12.75" customHeight="1">
      <c r="Y674" s="79"/>
      <c r="AL674" s="80"/>
      <c r="AU674" s="79"/>
      <c r="BH674" s="80"/>
    </row>
    <row r="675" spans="25:60" ht="12.75" customHeight="1">
      <c r="Y675" s="79"/>
      <c r="AL675" s="80"/>
      <c r="AU675" s="79"/>
      <c r="BH675" s="80"/>
    </row>
    <row r="676" spans="25:60" ht="12.75" customHeight="1">
      <c r="Y676" s="79"/>
      <c r="AL676" s="80"/>
      <c r="AU676" s="79"/>
      <c r="BH676" s="80"/>
    </row>
    <row r="677" spans="25:60" ht="12.75" customHeight="1">
      <c r="Y677" s="79"/>
      <c r="AL677" s="80"/>
      <c r="AU677" s="79"/>
      <c r="BH677" s="80"/>
    </row>
    <row r="678" spans="25:60" ht="12.75" customHeight="1">
      <c r="Y678" s="79"/>
      <c r="AL678" s="80"/>
      <c r="AU678" s="79"/>
      <c r="BH678" s="80"/>
    </row>
    <row r="679" spans="25:60" ht="12.75" customHeight="1">
      <c r="Y679" s="79"/>
      <c r="AL679" s="80"/>
      <c r="AU679" s="79"/>
      <c r="BH679" s="80"/>
    </row>
    <row r="680" spans="25:60" ht="12.75" customHeight="1">
      <c r="Y680" s="79"/>
      <c r="AL680" s="80"/>
      <c r="AU680" s="79"/>
      <c r="BH680" s="80"/>
    </row>
    <row r="681" spans="25:60" ht="12.75" customHeight="1">
      <c r="Y681" s="79"/>
      <c r="AL681" s="80"/>
      <c r="AU681" s="79"/>
      <c r="BH681" s="80"/>
    </row>
    <row r="682" spans="25:60" ht="12.75" customHeight="1">
      <c r="Y682" s="79"/>
      <c r="AL682" s="80"/>
      <c r="AU682" s="79"/>
      <c r="BH682" s="80"/>
    </row>
    <row r="683" spans="25:60" ht="12.75" customHeight="1">
      <c r="Y683" s="79"/>
      <c r="AL683" s="80"/>
      <c r="AU683" s="79"/>
      <c r="BH683" s="80"/>
    </row>
    <row r="684" spans="25:60" ht="12.75" customHeight="1">
      <c r="Y684" s="79"/>
      <c r="AL684" s="80"/>
      <c r="AU684" s="79"/>
      <c r="BH684" s="80"/>
    </row>
    <row r="685" spans="25:60" ht="12.75" customHeight="1">
      <c r="Y685" s="79"/>
      <c r="AL685" s="80"/>
      <c r="AU685" s="79"/>
      <c r="BH685" s="80"/>
    </row>
    <row r="686" spans="25:60" ht="12.75" customHeight="1">
      <c r="Y686" s="79"/>
      <c r="AL686" s="80"/>
      <c r="AU686" s="79"/>
      <c r="BH686" s="80"/>
    </row>
    <row r="687" spans="25:60" ht="12.75" customHeight="1">
      <c r="Y687" s="79"/>
      <c r="AL687" s="80"/>
      <c r="AU687" s="79"/>
      <c r="BH687" s="80"/>
    </row>
    <row r="688" spans="25:60" ht="12.75" customHeight="1">
      <c r="Y688" s="79"/>
      <c r="AL688" s="80"/>
      <c r="AU688" s="79"/>
      <c r="BH688" s="80"/>
    </row>
    <row r="689" spans="25:60" ht="12.75" customHeight="1">
      <c r="Y689" s="79"/>
      <c r="AL689" s="80"/>
      <c r="AU689" s="79"/>
      <c r="BH689" s="80"/>
    </row>
    <row r="690" spans="25:60" ht="12.75" customHeight="1">
      <c r="Y690" s="79"/>
      <c r="AL690" s="80"/>
      <c r="AU690" s="79"/>
      <c r="BH690" s="80"/>
    </row>
    <row r="691" spans="25:60" ht="12.75" customHeight="1">
      <c r="Y691" s="79"/>
      <c r="AL691" s="80"/>
      <c r="AU691" s="79"/>
      <c r="BH691" s="80"/>
    </row>
    <row r="692" spans="25:60" ht="12.75" customHeight="1">
      <c r="Y692" s="79"/>
      <c r="AL692" s="80"/>
      <c r="AU692" s="79"/>
      <c r="BH692" s="80"/>
    </row>
    <row r="693" spans="25:60" ht="12.75" customHeight="1">
      <c r="Y693" s="79"/>
      <c r="AL693" s="80"/>
      <c r="AU693" s="79"/>
      <c r="BH693" s="80"/>
    </row>
    <row r="694" spans="25:60" ht="12.75" customHeight="1">
      <c r="Y694" s="79"/>
      <c r="AL694" s="80"/>
      <c r="AU694" s="79"/>
      <c r="BH694" s="80"/>
    </row>
    <row r="695" spans="25:60" ht="12.75" customHeight="1">
      <c r="Y695" s="79"/>
      <c r="AL695" s="80"/>
      <c r="AU695" s="79"/>
      <c r="BH695" s="80"/>
    </row>
    <row r="696" spans="25:60" ht="12.75" customHeight="1">
      <c r="Y696" s="79"/>
      <c r="AL696" s="80"/>
      <c r="AU696" s="79"/>
      <c r="BH696" s="80"/>
    </row>
    <row r="697" spans="25:60" ht="12.75" customHeight="1">
      <c r="Y697" s="79"/>
      <c r="AL697" s="80"/>
      <c r="AU697" s="79"/>
      <c r="BH697" s="80"/>
    </row>
    <row r="698" spans="25:60" ht="12.75" customHeight="1">
      <c r="Y698" s="79"/>
      <c r="AL698" s="80"/>
      <c r="AU698" s="79"/>
      <c r="BH698" s="80"/>
    </row>
    <row r="699" spans="25:60" ht="12.75" customHeight="1">
      <c r="Y699" s="79"/>
      <c r="AL699" s="80"/>
      <c r="AU699" s="79"/>
      <c r="BH699" s="80"/>
    </row>
    <row r="700" spans="25:60" ht="12.75" customHeight="1">
      <c r="Y700" s="79"/>
      <c r="AL700" s="80"/>
      <c r="AU700" s="79"/>
      <c r="BH700" s="80"/>
    </row>
    <row r="701" spans="25:60" ht="12.75" customHeight="1">
      <c r="Y701" s="79"/>
      <c r="AL701" s="80"/>
      <c r="AU701" s="79"/>
      <c r="BH701" s="80"/>
    </row>
    <row r="702" spans="25:60" ht="12.75" customHeight="1">
      <c r="Y702" s="79"/>
      <c r="AL702" s="80"/>
      <c r="AU702" s="79"/>
      <c r="BH702" s="80"/>
    </row>
    <row r="703" spans="25:60" ht="12.75" customHeight="1">
      <c r="Y703" s="79"/>
      <c r="AL703" s="80"/>
      <c r="AU703" s="79"/>
      <c r="BH703" s="80"/>
    </row>
    <row r="704" spans="25:60" ht="12.75" customHeight="1">
      <c r="Y704" s="79"/>
      <c r="AL704" s="80"/>
      <c r="AU704" s="79"/>
      <c r="BH704" s="80"/>
    </row>
    <row r="705" spans="25:60" ht="12.75" customHeight="1">
      <c r="Y705" s="79"/>
      <c r="AL705" s="80"/>
      <c r="AU705" s="79"/>
      <c r="BH705" s="80"/>
    </row>
    <row r="706" spans="25:60" ht="12.75" customHeight="1">
      <c r="Y706" s="79"/>
      <c r="AL706" s="80"/>
      <c r="AU706" s="79"/>
      <c r="BH706" s="80"/>
    </row>
    <row r="707" spans="25:60" ht="12.75" customHeight="1">
      <c r="Y707" s="79"/>
      <c r="AL707" s="80"/>
      <c r="AU707" s="79"/>
      <c r="BH707" s="80"/>
    </row>
    <row r="708" spans="25:60" ht="12.75" customHeight="1">
      <c r="Y708" s="79"/>
      <c r="AL708" s="80"/>
      <c r="AU708" s="79"/>
      <c r="BH708" s="80"/>
    </row>
    <row r="709" spans="25:60" ht="12.75" customHeight="1">
      <c r="Y709" s="79"/>
      <c r="AL709" s="80"/>
      <c r="AU709" s="79"/>
      <c r="BH709" s="80"/>
    </row>
    <row r="710" spans="25:60" ht="12.75" customHeight="1">
      <c r="Y710" s="79"/>
      <c r="AL710" s="80"/>
      <c r="AU710" s="79"/>
      <c r="BH710" s="80"/>
    </row>
    <row r="711" spans="25:60" ht="12.75" customHeight="1">
      <c r="Y711" s="79"/>
      <c r="AL711" s="80"/>
      <c r="AU711" s="79"/>
      <c r="BH711" s="80"/>
    </row>
    <row r="712" spans="25:60" ht="12.75" customHeight="1">
      <c r="Y712" s="79"/>
      <c r="AL712" s="80"/>
      <c r="AU712" s="79"/>
      <c r="BH712" s="80"/>
    </row>
    <row r="713" spans="25:60" ht="12.75" customHeight="1">
      <c r="Y713" s="79"/>
      <c r="AL713" s="80"/>
      <c r="AU713" s="79"/>
      <c r="BH713" s="80"/>
    </row>
    <row r="714" spans="25:60" ht="12.75" customHeight="1">
      <c r="Y714" s="79"/>
      <c r="AL714" s="80"/>
      <c r="AU714" s="79"/>
      <c r="BH714" s="80"/>
    </row>
    <row r="715" spans="25:60" ht="12.75" customHeight="1">
      <c r="Y715" s="79"/>
      <c r="AL715" s="80"/>
      <c r="AU715" s="79"/>
      <c r="BH715" s="80"/>
    </row>
    <row r="716" spans="25:60" ht="12.75" customHeight="1">
      <c r="Y716" s="79"/>
      <c r="AL716" s="80"/>
      <c r="AU716" s="79"/>
      <c r="BH716" s="80"/>
    </row>
    <row r="717" spans="25:60" ht="12.75" customHeight="1">
      <c r="Y717" s="79"/>
      <c r="AL717" s="80"/>
      <c r="AU717" s="79"/>
      <c r="BH717" s="80"/>
    </row>
    <row r="718" spans="25:60" ht="12.75" customHeight="1">
      <c r="Y718" s="79"/>
      <c r="AL718" s="80"/>
      <c r="AU718" s="79"/>
      <c r="BH718" s="80"/>
    </row>
    <row r="719" spans="25:60" ht="12.75" customHeight="1">
      <c r="Y719" s="79"/>
      <c r="AL719" s="80"/>
      <c r="AU719" s="79"/>
      <c r="BH719" s="80"/>
    </row>
    <row r="720" spans="25:60" ht="12.75" customHeight="1">
      <c r="Y720" s="79"/>
      <c r="AL720" s="80"/>
      <c r="AU720" s="79"/>
      <c r="BH720" s="80"/>
    </row>
    <row r="721" spans="25:60" ht="12.75" customHeight="1">
      <c r="Y721" s="79"/>
      <c r="AL721" s="80"/>
      <c r="AU721" s="79"/>
      <c r="BH721" s="80"/>
    </row>
    <row r="722" spans="25:60" ht="12.75" customHeight="1">
      <c r="Y722" s="79"/>
      <c r="AL722" s="80"/>
      <c r="AU722" s="79"/>
      <c r="BH722" s="80"/>
    </row>
    <row r="723" spans="25:60" ht="12.75" customHeight="1">
      <c r="Y723" s="79"/>
      <c r="AL723" s="80"/>
      <c r="AU723" s="79"/>
      <c r="BH723" s="80"/>
    </row>
    <row r="724" spans="25:60" ht="12.75" customHeight="1">
      <c r="Y724" s="79"/>
      <c r="AL724" s="80"/>
      <c r="AU724" s="79"/>
      <c r="BH724" s="80"/>
    </row>
    <row r="725" spans="25:60" ht="12.75" customHeight="1">
      <c r="Y725" s="79"/>
      <c r="AL725" s="80"/>
      <c r="AU725" s="79"/>
      <c r="BH725" s="80"/>
    </row>
    <row r="726" spans="25:60" ht="12.75" customHeight="1">
      <c r="Y726" s="79"/>
      <c r="AL726" s="80"/>
      <c r="AU726" s="79"/>
      <c r="BH726" s="80"/>
    </row>
    <row r="727" spans="25:60" ht="12.75" customHeight="1">
      <c r="Y727" s="79"/>
      <c r="AL727" s="80"/>
      <c r="AU727" s="79"/>
      <c r="BH727" s="80"/>
    </row>
    <row r="728" spans="25:60" ht="12.75" customHeight="1">
      <c r="Y728" s="79"/>
      <c r="AL728" s="80"/>
      <c r="AU728" s="79"/>
      <c r="BH728" s="80"/>
    </row>
    <row r="729" spans="25:60" ht="12.75" customHeight="1">
      <c r="Y729" s="79"/>
      <c r="AL729" s="80"/>
      <c r="AU729" s="79"/>
      <c r="BH729" s="80"/>
    </row>
    <row r="730" spans="25:60" ht="12.75" customHeight="1">
      <c r="Y730" s="79"/>
      <c r="AL730" s="80"/>
      <c r="AU730" s="79"/>
      <c r="BH730" s="80"/>
    </row>
    <row r="731" spans="25:60" ht="12.75" customHeight="1">
      <c r="Y731" s="79"/>
      <c r="AL731" s="80"/>
      <c r="AU731" s="79"/>
      <c r="BH731" s="80"/>
    </row>
    <row r="732" spans="25:60" ht="12.75" customHeight="1">
      <c r="Y732" s="79"/>
      <c r="AL732" s="80"/>
      <c r="AU732" s="79"/>
      <c r="BH732" s="80"/>
    </row>
    <row r="733" spans="25:60" ht="12.75" customHeight="1">
      <c r="Y733" s="79"/>
      <c r="AL733" s="80"/>
      <c r="AU733" s="79"/>
      <c r="BH733" s="80"/>
    </row>
    <row r="734" spans="25:60" ht="12.75" customHeight="1">
      <c r="Y734" s="79"/>
      <c r="AL734" s="80"/>
      <c r="AU734" s="79"/>
      <c r="BH734" s="80"/>
    </row>
    <row r="735" spans="25:60" ht="12.75" customHeight="1">
      <c r="Y735" s="79"/>
      <c r="AL735" s="80"/>
      <c r="AU735" s="79"/>
      <c r="BH735" s="80"/>
    </row>
    <row r="736" spans="25:60" ht="12.75" customHeight="1">
      <c r="Y736" s="79"/>
      <c r="AL736" s="80"/>
      <c r="AU736" s="79"/>
      <c r="BH736" s="80"/>
    </row>
    <row r="737" spans="25:60" ht="12.75" customHeight="1">
      <c r="Y737" s="79"/>
      <c r="AL737" s="80"/>
      <c r="AU737" s="79"/>
      <c r="BH737" s="80"/>
    </row>
    <row r="738" spans="25:60" ht="12.75" customHeight="1">
      <c r="Y738" s="79"/>
      <c r="AL738" s="80"/>
      <c r="AU738" s="79"/>
      <c r="BH738" s="80"/>
    </row>
    <row r="739" spans="25:60" ht="12.75" customHeight="1">
      <c r="Y739" s="79"/>
      <c r="AL739" s="80"/>
      <c r="AU739" s="79"/>
      <c r="BH739" s="80"/>
    </row>
    <row r="740" spans="25:60" ht="12.75" customHeight="1">
      <c r="Y740" s="79"/>
      <c r="AL740" s="80"/>
      <c r="AU740" s="79"/>
      <c r="BH740" s="80"/>
    </row>
    <row r="741" spans="25:60" ht="12.75" customHeight="1">
      <c r="Y741" s="79"/>
      <c r="AL741" s="80"/>
      <c r="AU741" s="79"/>
      <c r="BH741" s="80"/>
    </row>
    <row r="742" spans="25:60" ht="12.75" customHeight="1">
      <c r="Y742" s="79"/>
      <c r="AL742" s="80"/>
      <c r="AU742" s="79"/>
      <c r="BH742" s="80"/>
    </row>
    <row r="743" spans="25:60" ht="12.75" customHeight="1">
      <c r="Y743" s="79"/>
      <c r="AL743" s="80"/>
      <c r="AU743" s="79"/>
      <c r="BH743" s="80"/>
    </row>
    <row r="744" spans="25:60" ht="12.75" customHeight="1">
      <c r="Y744" s="79"/>
      <c r="AL744" s="80"/>
      <c r="AU744" s="79"/>
      <c r="BH744" s="80"/>
    </row>
    <row r="745" spans="25:60" ht="12.75" customHeight="1">
      <c r="Y745" s="79"/>
      <c r="AL745" s="80"/>
      <c r="AU745" s="79"/>
      <c r="BH745" s="80"/>
    </row>
    <row r="746" spans="25:60" ht="12.75" customHeight="1">
      <c r="Y746" s="79"/>
      <c r="AL746" s="80"/>
      <c r="AU746" s="79"/>
      <c r="BH746" s="80"/>
    </row>
    <row r="747" spans="25:60" ht="12.75" customHeight="1">
      <c r="Y747" s="79"/>
      <c r="AL747" s="80"/>
      <c r="AU747" s="79"/>
      <c r="BH747" s="80"/>
    </row>
    <row r="748" spans="25:60" ht="12.75" customHeight="1">
      <c r="Y748" s="79"/>
      <c r="AL748" s="80"/>
      <c r="AU748" s="79"/>
      <c r="BH748" s="80"/>
    </row>
    <row r="749" spans="25:60" ht="12.75" customHeight="1">
      <c r="Y749" s="79"/>
      <c r="AL749" s="80"/>
      <c r="AU749" s="79"/>
      <c r="BH749" s="80"/>
    </row>
    <row r="750" spans="25:60" ht="12.75" customHeight="1">
      <c r="Y750" s="79"/>
      <c r="AL750" s="80"/>
      <c r="AU750" s="79"/>
      <c r="BH750" s="80"/>
    </row>
    <row r="751" spans="25:60" ht="12.75" customHeight="1">
      <c r="Y751" s="79"/>
      <c r="AL751" s="80"/>
      <c r="AU751" s="79"/>
      <c r="BH751" s="80"/>
    </row>
    <row r="752" spans="25:60" ht="12.75" customHeight="1">
      <c r="Y752" s="79"/>
      <c r="AL752" s="80"/>
      <c r="AU752" s="79"/>
      <c r="BH752" s="80"/>
    </row>
    <row r="753" spans="25:60" ht="12.75" customHeight="1">
      <c r="Y753" s="79"/>
      <c r="AL753" s="80"/>
      <c r="AU753" s="79"/>
      <c r="BH753" s="80"/>
    </row>
    <row r="754" spans="25:60" ht="12.75" customHeight="1">
      <c r="Y754" s="79"/>
      <c r="AL754" s="80"/>
      <c r="AU754" s="79"/>
      <c r="BH754" s="80"/>
    </row>
    <row r="755" spans="25:60" ht="12.75" customHeight="1">
      <c r="Y755" s="79"/>
      <c r="AL755" s="80"/>
      <c r="AU755" s="79"/>
      <c r="BH755" s="80"/>
    </row>
    <row r="756" spans="25:60" ht="12.75" customHeight="1">
      <c r="Y756" s="79"/>
      <c r="AL756" s="80"/>
      <c r="AU756" s="79"/>
      <c r="BH756" s="80"/>
    </row>
    <row r="757" spans="25:60" ht="12.75" customHeight="1">
      <c r="Y757" s="79"/>
      <c r="AL757" s="80"/>
      <c r="AU757" s="79"/>
      <c r="BH757" s="80"/>
    </row>
    <row r="758" spans="25:60" ht="12.75" customHeight="1">
      <c r="Y758" s="79"/>
      <c r="AL758" s="80"/>
      <c r="AU758" s="79"/>
      <c r="BH758" s="80"/>
    </row>
    <row r="759" spans="25:60" ht="12.75" customHeight="1">
      <c r="Y759" s="79"/>
      <c r="AL759" s="80"/>
      <c r="AU759" s="79"/>
      <c r="BH759" s="80"/>
    </row>
    <row r="760" spans="25:60" ht="12.75" customHeight="1">
      <c r="Y760" s="79"/>
      <c r="AL760" s="80"/>
      <c r="AU760" s="79"/>
      <c r="BH760" s="80"/>
    </row>
    <row r="761" spans="25:60" ht="12.75" customHeight="1">
      <c r="Y761" s="79"/>
      <c r="AL761" s="80"/>
      <c r="AU761" s="79"/>
      <c r="BH761" s="80"/>
    </row>
    <row r="762" spans="25:60" ht="12.75" customHeight="1">
      <c r="Y762" s="79"/>
      <c r="AL762" s="80"/>
      <c r="AU762" s="79"/>
      <c r="BH762" s="80"/>
    </row>
    <row r="763" spans="25:60" ht="12.75" customHeight="1">
      <c r="Y763" s="79"/>
      <c r="AL763" s="80"/>
      <c r="AU763" s="79"/>
      <c r="BH763" s="80"/>
    </row>
    <row r="764" spans="25:60" ht="12.75" customHeight="1">
      <c r="Y764" s="79"/>
      <c r="AL764" s="80"/>
      <c r="AU764" s="79"/>
      <c r="BH764" s="80"/>
    </row>
    <row r="765" spans="25:60" ht="12.75" customHeight="1">
      <c r="Y765" s="79"/>
      <c r="AL765" s="80"/>
      <c r="AU765" s="79"/>
      <c r="BH765" s="80"/>
    </row>
    <row r="766" spans="25:60" ht="12.75" customHeight="1">
      <c r="Y766" s="79"/>
      <c r="AL766" s="80"/>
      <c r="AU766" s="79"/>
      <c r="BH766" s="80"/>
    </row>
    <row r="767" spans="25:60" ht="12.75" customHeight="1">
      <c r="Y767" s="79"/>
      <c r="AL767" s="80"/>
      <c r="AU767" s="79"/>
      <c r="BH767" s="80"/>
    </row>
    <row r="768" spans="25:60" ht="12.75" customHeight="1">
      <c r="Y768" s="79"/>
      <c r="AL768" s="80"/>
      <c r="AU768" s="79"/>
      <c r="BH768" s="80"/>
    </row>
    <row r="769" spans="25:60" ht="12.75" customHeight="1">
      <c r="Y769" s="79"/>
      <c r="AL769" s="80"/>
      <c r="AU769" s="79"/>
      <c r="BH769" s="80"/>
    </row>
    <row r="770" spans="25:60" ht="12.75" customHeight="1">
      <c r="Y770" s="79"/>
      <c r="AL770" s="80"/>
      <c r="AU770" s="79"/>
      <c r="BH770" s="80"/>
    </row>
    <row r="771" spans="25:60" ht="12.75" customHeight="1">
      <c r="Y771" s="79"/>
      <c r="AL771" s="80"/>
      <c r="AU771" s="79"/>
      <c r="BH771" s="80"/>
    </row>
    <row r="772" spans="25:60" ht="12.75" customHeight="1">
      <c r="Y772" s="79"/>
      <c r="AL772" s="80"/>
      <c r="AU772" s="79"/>
      <c r="BH772" s="80"/>
    </row>
    <row r="773" spans="25:60" ht="12.75" customHeight="1">
      <c r="Y773" s="79"/>
      <c r="AL773" s="80"/>
      <c r="AU773" s="79"/>
      <c r="BH773" s="80"/>
    </row>
    <row r="774" spans="25:60" ht="12.75" customHeight="1">
      <c r="Y774" s="79"/>
      <c r="AL774" s="80"/>
      <c r="AU774" s="79"/>
      <c r="BH774" s="80"/>
    </row>
    <row r="775" spans="25:60" ht="12.75" customHeight="1">
      <c r="Y775" s="79"/>
      <c r="AL775" s="80"/>
      <c r="AU775" s="79"/>
      <c r="BH775" s="80"/>
    </row>
    <row r="776" spans="25:60" ht="12.75" customHeight="1">
      <c r="Y776" s="79"/>
      <c r="AL776" s="80"/>
      <c r="AU776" s="79"/>
      <c r="BH776" s="80"/>
    </row>
    <row r="777" spans="25:60" ht="12.75" customHeight="1">
      <c r="Y777" s="79"/>
      <c r="AL777" s="80"/>
      <c r="AU777" s="79"/>
      <c r="BH777" s="80"/>
    </row>
    <row r="778" spans="25:60" ht="12.75" customHeight="1">
      <c r="Y778" s="79"/>
      <c r="AL778" s="80"/>
      <c r="AU778" s="79"/>
      <c r="BH778" s="80"/>
    </row>
    <row r="779" spans="25:60" ht="12.75" customHeight="1">
      <c r="Y779" s="79"/>
      <c r="AL779" s="80"/>
      <c r="AU779" s="79"/>
      <c r="BH779" s="80"/>
    </row>
    <row r="780" spans="25:60" ht="12.75" customHeight="1">
      <c r="Y780" s="79"/>
      <c r="AL780" s="80"/>
      <c r="AU780" s="79"/>
      <c r="BH780" s="80"/>
    </row>
    <row r="781" spans="25:60" ht="12.75" customHeight="1">
      <c r="Y781" s="79"/>
      <c r="AL781" s="80"/>
      <c r="AU781" s="79"/>
      <c r="BH781" s="80"/>
    </row>
    <row r="782" spans="25:60" ht="12.75" customHeight="1">
      <c r="Y782" s="79"/>
      <c r="AL782" s="80"/>
      <c r="AU782" s="79"/>
      <c r="BH782" s="80"/>
    </row>
    <row r="783" spans="25:60" ht="12.75" customHeight="1">
      <c r="Y783" s="79"/>
      <c r="AL783" s="80"/>
      <c r="AU783" s="79"/>
      <c r="BH783" s="80"/>
    </row>
    <row r="784" spans="25:60" ht="12.75" customHeight="1">
      <c r="Y784" s="79"/>
      <c r="AL784" s="80"/>
      <c r="AU784" s="79"/>
      <c r="BH784" s="80"/>
    </row>
    <row r="785" spans="25:60" ht="12.75" customHeight="1">
      <c r="Y785" s="79"/>
      <c r="AL785" s="80"/>
      <c r="AU785" s="79"/>
      <c r="BH785" s="80"/>
    </row>
    <row r="786" spans="25:60" ht="12.75" customHeight="1">
      <c r="Y786" s="79"/>
      <c r="AL786" s="80"/>
      <c r="AU786" s="79"/>
      <c r="BH786" s="80"/>
    </row>
    <row r="787" spans="25:60" ht="12.75" customHeight="1">
      <c r="Y787" s="79"/>
      <c r="AL787" s="80"/>
      <c r="AU787" s="79"/>
      <c r="BH787" s="80"/>
    </row>
    <row r="788" spans="25:60" ht="12.75" customHeight="1">
      <c r="Y788" s="79"/>
      <c r="AL788" s="80"/>
      <c r="AU788" s="79"/>
      <c r="BH788" s="80"/>
    </row>
    <row r="789" spans="25:60" ht="12.75" customHeight="1">
      <c r="Y789" s="79"/>
      <c r="AL789" s="80"/>
      <c r="AU789" s="79"/>
      <c r="BH789" s="80"/>
    </row>
    <row r="790" spans="25:60" ht="12.75" customHeight="1">
      <c r="Y790" s="79"/>
      <c r="AL790" s="80"/>
      <c r="AU790" s="79"/>
      <c r="BH790" s="80"/>
    </row>
    <row r="791" spans="25:60" ht="12.75" customHeight="1">
      <c r="Y791" s="79"/>
      <c r="AL791" s="80"/>
      <c r="AU791" s="79"/>
      <c r="BH791" s="80"/>
    </row>
    <row r="792" spans="25:60" ht="12.75" customHeight="1">
      <c r="Y792" s="79"/>
      <c r="AL792" s="80"/>
      <c r="AU792" s="79"/>
      <c r="BH792" s="80"/>
    </row>
    <row r="793" spans="25:60" ht="12.75" customHeight="1">
      <c r="Y793" s="79"/>
      <c r="AL793" s="80"/>
      <c r="AU793" s="79"/>
      <c r="BH793" s="80"/>
    </row>
    <row r="794" spans="25:60" ht="12.75" customHeight="1">
      <c r="Y794" s="79"/>
      <c r="AL794" s="80"/>
      <c r="AU794" s="79"/>
      <c r="BH794" s="80"/>
    </row>
    <row r="795" spans="25:60" ht="12.75" customHeight="1">
      <c r="Y795" s="79"/>
      <c r="AL795" s="80"/>
      <c r="AU795" s="79"/>
      <c r="BH795" s="80"/>
    </row>
    <row r="796" spans="25:60" ht="12.75" customHeight="1">
      <c r="Y796" s="79"/>
      <c r="AL796" s="80"/>
      <c r="AU796" s="79"/>
      <c r="BH796" s="80"/>
    </row>
    <row r="797" spans="25:60" ht="12.75" customHeight="1">
      <c r="Y797" s="79"/>
      <c r="AL797" s="80"/>
      <c r="AU797" s="79"/>
      <c r="BH797" s="80"/>
    </row>
    <row r="798" spans="25:60" ht="12.75" customHeight="1">
      <c r="Y798" s="79"/>
      <c r="AL798" s="80"/>
      <c r="AU798" s="79"/>
      <c r="BH798" s="80"/>
    </row>
    <row r="799" spans="25:60" ht="12.75" customHeight="1">
      <c r="Y799" s="79"/>
      <c r="AL799" s="80"/>
      <c r="AU799" s="79"/>
      <c r="BH799" s="80"/>
    </row>
    <row r="800" spans="25:60" ht="12.75" customHeight="1">
      <c r="Y800" s="79"/>
      <c r="AL800" s="80"/>
      <c r="AU800" s="79"/>
      <c r="BH800" s="80"/>
    </row>
    <row r="801" spans="25:60" ht="12.75" customHeight="1">
      <c r="Y801" s="79"/>
      <c r="AL801" s="80"/>
      <c r="AU801" s="79"/>
      <c r="BH801" s="80"/>
    </row>
    <row r="802" spans="25:60" ht="12.75" customHeight="1">
      <c r="Y802" s="79"/>
      <c r="AL802" s="80"/>
      <c r="AU802" s="79"/>
      <c r="BH802" s="80"/>
    </row>
    <row r="803" spans="25:60" ht="12.75" customHeight="1">
      <c r="Y803" s="79"/>
      <c r="AL803" s="80"/>
      <c r="AU803" s="79"/>
      <c r="BH803" s="80"/>
    </row>
    <row r="804" spans="25:60" ht="12.75" customHeight="1">
      <c r="Y804" s="79"/>
      <c r="AL804" s="80"/>
      <c r="AU804" s="79"/>
      <c r="BH804" s="80"/>
    </row>
    <row r="805" spans="25:60" ht="12.75" customHeight="1">
      <c r="Y805" s="79"/>
      <c r="AL805" s="80"/>
      <c r="AU805" s="79"/>
      <c r="BH805" s="80"/>
    </row>
    <row r="806" spans="25:60" ht="12.75" customHeight="1">
      <c r="Y806" s="79"/>
      <c r="AL806" s="80"/>
      <c r="AU806" s="79"/>
      <c r="BH806" s="80"/>
    </row>
    <row r="807" spans="25:60" ht="12.75" customHeight="1">
      <c r="Y807" s="79"/>
      <c r="AL807" s="80"/>
      <c r="AU807" s="79"/>
      <c r="BH807" s="80"/>
    </row>
    <row r="808" spans="25:60" ht="12.75" customHeight="1">
      <c r="Y808" s="79"/>
      <c r="AL808" s="80"/>
      <c r="AU808" s="79"/>
      <c r="BH808" s="80"/>
    </row>
    <row r="809" spans="25:60" ht="12.75" customHeight="1">
      <c r="Y809" s="79"/>
      <c r="AL809" s="80"/>
      <c r="AU809" s="79"/>
      <c r="BH809" s="80"/>
    </row>
    <row r="810" spans="25:60" ht="12.75" customHeight="1">
      <c r="Y810" s="79"/>
      <c r="AL810" s="80"/>
      <c r="AU810" s="79"/>
      <c r="BH810" s="80"/>
    </row>
    <row r="811" spans="25:60" ht="12.75" customHeight="1">
      <c r="Y811" s="79"/>
      <c r="AL811" s="80"/>
      <c r="AU811" s="79"/>
      <c r="BH811" s="80"/>
    </row>
    <row r="812" spans="25:60" ht="12.75" customHeight="1">
      <c r="Y812" s="79"/>
      <c r="AL812" s="80"/>
      <c r="AU812" s="79"/>
      <c r="BH812" s="80"/>
    </row>
    <row r="813" spans="25:60" ht="12.75" customHeight="1">
      <c r="Y813" s="79"/>
      <c r="AL813" s="80"/>
      <c r="AU813" s="79"/>
      <c r="BH813" s="80"/>
    </row>
    <row r="814" spans="25:60" ht="12.75" customHeight="1">
      <c r="Y814" s="79"/>
      <c r="AL814" s="80"/>
      <c r="AU814" s="79"/>
      <c r="BH814" s="80"/>
    </row>
    <row r="815" spans="25:60" ht="12.75" customHeight="1">
      <c r="Y815" s="79"/>
      <c r="AL815" s="80"/>
      <c r="AU815" s="79"/>
      <c r="BH815" s="80"/>
    </row>
    <row r="816" spans="25:60" ht="12.75" customHeight="1">
      <c r="Y816" s="79"/>
      <c r="AL816" s="80"/>
      <c r="AU816" s="79"/>
      <c r="BH816" s="80"/>
    </row>
    <row r="817" spans="25:60" ht="12.75" customHeight="1">
      <c r="Y817" s="79"/>
      <c r="AL817" s="80"/>
      <c r="AU817" s="79"/>
      <c r="BH817" s="80"/>
    </row>
    <row r="818" spans="25:60" ht="12.75" customHeight="1">
      <c r="Y818" s="79"/>
      <c r="AL818" s="80"/>
      <c r="AU818" s="79"/>
      <c r="BH818" s="80"/>
    </row>
    <row r="819" spans="25:60" ht="12.75" customHeight="1">
      <c r="Y819" s="79"/>
      <c r="AL819" s="80"/>
      <c r="AU819" s="79"/>
      <c r="BH819" s="80"/>
    </row>
    <row r="820" spans="25:60" ht="12.75" customHeight="1">
      <c r="Y820" s="79"/>
      <c r="AL820" s="80"/>
      <c r="AU820" s="79"/>
      <c r="BH820" s="80"/>
    </row>
    <row r="821" spans="25:60" ht="12.75" customHeight="1">
      <c r="Y821" s="79"/>
      <c r="AL821" s="80"/>
      <c r="AU821" s="79"/>
      <c r="BH821" s="80"/>
    </row>
    <row r="822" spans="25:60" ht="12.75" customHeight="1">
      <c r="Y822" s="79"/>
      <c r="AL822" s="80"/>
      <c r="AU822" s="79"/>
      <c r="BH822" s="80"/>
    </row>
    <row r="823" spans="25:60" ht="12.75" customHeight="1">
      <c r="Y823" s="79"/>
      <c r="AL823" s="80"/>
      <c r="AU823" s="79"/>
      <c r="BH823" s="80"/>
    </row>
    <row r="824" spans="25:60" ht="12.75" customHeight="1">
      <c r="Y824" s="79"/>
      <c r="AL824" s="80"/>
      <c r="AU824" s="79"/>
      <c r="BH824" s="80"/>
    </row>
    <row r="825" spans="25:60" ht="12.75" customHeight="1">
      <c r="Y825" s="79"/>
      <c r="AL825" s="80"/>
      <c r="AU825" s="79"/>
      <c r="BH825" s="80"/>
    </row>
    <row r="826" spans="25:60" ht="12.75" customHeight="1">
      <c r="Y826" s="79"/>
      <c r="AL826" s="80"/>
      <c r="AU826" s="79"/>
      <c r="BH826" s="80"/>
    </row>
    <row r="827" spans="25:60" ht="12.75" customHeight="1">
      <c r="Y827" s="79"/>
      <c r="AL827" s="80"/>
      <c r="AU827" s="79"/>
      <c r="BH827" s="80"/>
    </row>
    <row r="828" spans="25:60" ht="12.75" customHeight="1">
      <c r="Y828" s="79"/>
      <c r="AL828" s="80"/>
      <c r="AU828" s="79"/>
      <c r="BH828" s="80"/>
    </row>
    <row r="829" spans="25:60" ht="12.75" customHeight="1">
      <c r="Y829" s="79"/>
      <c r="AL829" s="80"/>
      <c r="AU829" s="79"/>
      <c r="BH829" s="80"/>
    </row>
    <row r="830" spans="25:60" ht="12.75" customHeight="1">
      <c r="Y830" s="79"/>
      <c r="AL830" s="80"/>
      <c r="AU830" s="79"/>
      <c r="BH830" s="80"/>
    </row>
    <row r="831" spans="25:60" ht="12.75" customHeight="1">
      <c r="Y831" s="79"/>
      <c r="AL831" s="80"/>
      <c r="AU831" s="79"/>
      <c r="BH831" s="80"/>
    </row>
    <row r="832" spans="25:60" ht="12.75" customHeight="1">
      <c r="Y832" s="79"/>
      <c r="AL832" s="80"/>
      <c r="AU832" s="79"/>
      <c r="BH832" s="80"/>
    </row>
    <row r="833" spans="25:60" ht="12.75" customHeight="1">
      <c r="Y833" s="79"/>
      <c r="AL833" s="80"/>
      <c r="AU833" s="79"/>
      <c r="BH833" s="80"/>
    </row>
    <row r="834" spans="25:60" ht="12.75" customHeight="1">
      <c r="Y834" s="79"/>
      <c r="AL834" s="80"/>
      <c r="AU834" s="79"/>
      <c r="BH834" s="80"/>
    </row>
    <row r="835" spans="25:60" ht="12.75" customHeight="1">
      <c r="Y835" s="79"/>
      <c r="AL835" s="80"/>
      <c r="AU835" s="79"/>
      <c r="BH835" s="80"/>
    </row>
    <row r="836" spans="25:60" ht="12.75" customHeight="1">
      <c r="Y836" s="79"/>
      <c r="AL836" s="80"/>
      <c r="AU836" s="79"/>
      <c r="BH836" s="80"/>
    </row>
    <row r="837" spans="25:60" ht="12.75" customHeight="1">
      <c r="Y837" s="79"/>
      <c r="AL837" s="80"/>
      <c r="AU837" s="79"/>
      <c r="BH837" s="80"/>
    </row>
    <row r="838" spans="25:60" ht="12.75" customHeight="1">
      <c r="Y838" s="79"/>
      <c r="AL838" s="80"/>
      <c r="AU838" s="79"/>
      <c r="BH838" s="80"/>
    </row>
    <row r="839" spans="25:60" ht="12.75" customHeight="1">
      <c r="Y839" s="79"/>
      <c r="AL839" s="80"/>
      <c r="AU839" s="79"/>
      <c r="BH839" s="80"/>
    </row>
    <row r="840" spans="25:60" ht="12.75" customHeight="1">
      <c r="Y840" s="79"/>
      <c r="AL840" s="80"/>
      <c r="AU840" s="79"/>
      <c r="BH840" s="80"/>
    </row>
    <row r="841" spans="25:60" ht="12.75" customHeight="1">
      <c r="Y841" s="79"/>
      <c r="AL841" s="80"/>
      <c r="AU841" s="79"/>
      <c r="BH841" s="80"/>
    </row>
    <row r="842" spans="25:60" ht="12.75" customHeight="1">
      <c r="Y842" s="79"/>
      <c r="AL842" s="80"/>
      <c r="AU842" s="79"/>
      <c r="BH842" s="80"/>
    </row>
    <row r="843" spans="25:60" ht="12.75" customHeight="1">
      <c r="Y843" s="79"/>
      <c r="AL843" s="80"/>
      <c r="AU843" s="79"/>
      <c r="BH843" s="80"/>
    </row>
    <row r="844" spans="25:60" ht="12.75" customHeight="1">
      <c r="Y844" s="79"/>
      <c r="AL844" s="80"/>
      <c r="AU844" s="79"/>
      <c r="BH844" s="80"/>
    </row>
    <row r="845" spans="25:60" ht="12.75" customHeight="1">
      <c r="Y845" s="79"/>
      <c r="AL845" s="80"/>
      <c r="AU845" s="79"/>
      <c r="BH845" s="80"/>
    </row>
    <row r="846" spans="25:60" ht="12.75" customHeight="1">
      <c r="Y846" s="79"/>
      <c r="AL846" s="80"/>
      <c r="AU846" s="79"/>
      <c r="BH846" s="80"/>
    </row>
    <row r="847" spans="25:60" ht="12.75" customHeight="1">
      <c r="Y847" s="79"/>
      <c r="AL847" s="80"/>
      <c r="AU847" s="79"/>
      <c r="BH847" s="80"/>
    </row>
    <row r="848" spans="25:60" ht="12.75" customHeight="1">
      <c r="Y848" s="79"/>
      <c r="AL848" s="80"/>
      <c r="AU848" s="79"/>
      <c r="BH848" s="80"/>
    </row>
    <row r="849" spans="25:60" ht="12.75" customHeight="1">
      <c r="Y849" s="79"/>
      <c r="AL849" s="80"/>
      <c r="AU849" s="79"/>
      <c r="BH849" s="80"/>
    </row>
    <row r="850" spans="25:60" ht="12.75" customHeight="1">
      <c r="Y850" s="79"/>
      <c r="AL850" s="80"/>
      <c r="AU850" s="79"/>
      <c r="BH850" s="80"/>
    </row>
    <row r="851" spans="25:60" ht="12.75" customHeight="1">
      <c r="Y851" s="79"/>
      <c r="AL851" s="80"/>
      <c r="AU851" s="79"/>
      <c r="BH851" s="80"/>
    </row>
    <row r="852" spans="25:60" ht="12.75" customHeight="1">
      <c r="Y852" s="79"/>
      <c r="AL852" s="80"/>
      <c r="AU852" s="79"/>
      <c r="BH852" s="80"/>
    </row>
    <row r="853" spans="25:60" ht="12.75" customHeight="1">
      <c r="Y853" s="79"/>
      <c r="AL853" s="80"/>
      <c r="AU853" s="79"/>
      <c r="BH853" s="80"/>
    </row>
    <row r="854" spans="25:60" ht="12.75" customHeight="1">
      <c r="Y854" s="79"/>
      <c r="AL854" s="80"/>
      <c r="AU854" s="79"/>
      <c r="BH854" s="80"/>
    </row>
    <row r="855" spans="25:60" ht="12.75" customHeight="1">
      <c r="Y855" s="79"/>
      <c r="AL855" s="80"/>
      <c r="AU855" s="79"/>
      <c r="BH855" s="80"/>
    </row>
    <row r="856" spans="25:60" ht="12.75" customHeight="1">
      <c r="Y856" s="79"/>
      <c r="AL856" s="80"/>
      <c r="AU856" s="79"/>
      <c r="BH856" s="80"/>
    </row>
    <row r="857" spans="25:60" ht="12.75" customHeight="1">
      <c r="Y857" s="79"/>
      <c r="AL857" s="80"/>
      <c r="AU857" s="79"/>
      <c r="BH857" s="80"/>
    </row>
    <row r="858" spans="25:60" ht="12.75" customHeight="1">
      <c r="Y858" s="79"/>
      <c r="AL858" s="80"/>
      <c r="AU858" s="79"/>
      <c r="BH858" s="80"/>
    </row>
    <row r="859" spans="25:60" ht="12.75" customHeight="1">
      <c r="Y859" s="79"/>
      <c r="AL859" s="80"/>
      <c r="AU859" s="79"/>
      <c r="BH859" s="80"/>
    </row>
    <row r="860" spans="25:60" ht="12.75" customHeight="1">
      <c r="Y860" s="79"/>
      <c r="AL860" s="80"/>
      <c r="AU860" s="79"/>
      <c r="BH860" s="80"/>
    </row>
    <row r="861" spans="25:60" ht="12.75" customHeight="1">
      <c r="Y861" s="79"/>
      <c r="AL861" s="80"/>
      <c r="AU861" s="79"/>
      <c r="BH861" s="80"/>
    </row>
    <row r="862" spans="25:60" ht="12.75" customHeight="1">
      <c r="Y862" s="79"/>
      <c r="AL862" s="80"/>
      <c r="AU862" s="79"/>
      <c r="BH862" s="80"/>
    </row>
    <row r="863" spans="25:60" ht="12.75" customHeight="1">
      <c r="Y863" s="79"/>
      <c r="AL863" s="80"/>
      <c r="AU863" s="79"/>
      <c r="BH863" s="80"/>
    </row>
    <row r="864" spans="25:60" ht="12.75" customHeight="1">
      <c r="Y864" s="79"/>
      <c r="AL864" s="80"/>
      <c r="AU864" s="79"/>
      <c r="BH864" s="80"/>
    </row>
    <row r="865" spans="25:60" ht="12.75" customHeight="1">
      <c r="Y865" s="79"/>
      <c r="AL865" s="80"/>
      <c r="AU865" s="79"/>
      <c r="BH865" s="80"/>
    </row>
    <row r="866" spans="25:60" ht="12.75" customHeight="1">
      <c r="Y866" s="79"/>
      <c r="AL866" s="80"/>
      <c r="AU866" s="79"/>
      <c r="BH866" s="80"/>
    </row>
    <row r="867" spans="25:60" ht="12.75" customHeight="1">
      <c r="Y867" s="79"/>
      <c r="AL867" s="80"/>
      <c r="AU867" s="79"/>
      <c r="BH867" s="80"/>
    </row>
    <row r="868" spans="25:60" ht="12.75" customHeight="1">
      <c r="Y868" s="79"/>
      <c r="AL868" s="80"/>
      <c r="AU868" s="79"/>
      <c r="BH868" s="80"/>
    </row>
    <row r="869" spans="25:60" ht="12.75" customHeight="1">
      <c r="Y869" s="79"/>
      <c r="AL869" s="80"/>
      <c r="AU869" s="79"/>
      <c r="BH869" s="80"/>
    </row>
    <row r="870" spans="25:60" ht="12.75" customHeight="1">
      <c r="Y870" s="79"/>
      <c r="AL870" s="80"/>
      <c r="AU870" s="79"/>
      <c r="BH870" s="80"/>
    </row>
    <row r="871" spans="25:60" ht="12.75" customHeight="1">
      <c r="Y871" s="79"/>
      <c r="AL871" s="80"/>
      <c r="AU871" s="79"/>
      <c r="BH871" s="80"/>
    </row>
    <row r="872" spans="25:60" ht="12.75" customHeight="1">
      <c r="Y872" s="79"/>
      <c r="AL872" s="80"/>
      <c r="AU872" s="79"/>
      <c r="BH872" s="80"/>
    </row>
    <row r="873" spans="25:60" ht="12.75" customHeight="1">
      <c r="Y873" s="79"/>
      <c r="AL873" s="80"/>
      <c r="AU873" s="79"/>
      <c r="BH873" s="80"/>
    </row>
    <row r="874" spans="25:60" ht="12.75" customHeight="1">
      <c r="Y874" s="79"/>
      <c r="AL874" s="80"/>
      <c r="AU874" s="79"/>
      <c r="BH874" s="80"/>
    </row>
    <row r="875" spans="25:60" ht="12.75" customHeight="1">
      <c r="Y875" s="79"/>
      <c r="AL875" s="80"/>
      <c r="AU875" s="79"/>
      <c r="BH875" s="80"/>
    </row>
    <row r="876" spans="25:60" ht="12.75" customHeight="1">
      <c r="Y876" s="79"/>
      <c r="AL876" s="80"/>
      <c r="AU876" s="79"/>
      <c r="BH876" s="80"/>
    </row>
    <row r="877" spans="25:60" ht="12.75" customHeight="1">
      <c r="Y877" s="79"/>
      <c r="AL877" s="80"/>
      <c r="AU877" s="79"/>
      <c r="BH877" s="80"/>
    </row>
    <row r="878" spans="25:60" ht="12.75" customHeight="1">
      <c r="Y878" s="79"/>
      <c r="AL878" s="80"/>
      <c r="AU878" s="79"/>
      <c r="BH878" s="80"/>
    </row>
    <row r="879" spans="25:60" ht="12.75" customHeight="1">
      <c r="Y879" s="79"/>
      <c r="AL879" s="80"/>
      <c r="AU879" s="79"/>
      <c r="BH879" s="80"/>
    </row>
    <row r="880" spans="25:60" ht="12.75" customHeight="1">
      <c r="Y880" s="79"/>
      <c r="AL880" s="80"/>
      <c r="AU880" s="79"/>
      <c r="BH880" s="80"/>
    </row>
    <row r="881" spans="25:60" ht="12.75" customHeight="1">
      <c r="Y881" s="79"/>
      <c r="AL881" s="80"/>
      <c r="AU881" s="79"/>
      <c r="BH881" s="80"/>
    </row>
    <row r="882" spans="25:60" ht="12.75" customHeight="1">
      <c r="Y882" s="79"/>
      <c r="AL882" s="80"/>
      <c r="AU882" s="79"/>
      <c r="BH882" s="80"/>
    </row>
    <row r="883" spans="25:60" ht="12.75" customHeight="1">
      <c r="Y883" s="79"/>
      <c r="AL883" s="80"/>
      <c r="AU883" s="79"/>
      <c r="BH883" s="80"/>
    </row>
    <row r="884" spans="25:60" ht="12.75" customHeight="1">
      <c r="Y884" s="79"/>
      <c r="AL884" s="80"/>
      <c r="AU884" s="79"/>
      <c r="BH884" s="80"/>
    </row>
    <row r="885" spans="25:60" ht="12.75" customHeight="1">
      <c r="Y885" s="79"/>
      <c r="AL885" s="80"/>
      <c r="AU885" s="79"/>
      <c r="BH885" s="80"/>
    </row>
    <row r="886" spans="25:60" ht="12.75" customHeight="1">
      <c r="Y886" s="79"/>
      <c r="AL886" s="80"/>
      <c r="AU886" s="79"/>
      <c r="BH886" s="80"/>
    </row>
    <row r="887" spans="25:60" ht="12.75" customHeight="1">
      <c r="Y887" s="79"/>
      <c r="AL887" s="80"/>
      <c r="AU887" s="79"/>
      <c r="BH887" s="80"/>
    </row>
    <row r="888" spans="25:60" ht="12.75" customHeight="1">
      <c r="Y888" s="79"/>
      <c r="AL888" s="80"/>
      <c r="AU888" s="79"/>
      <c r="BH888" s="80"/>
    </row>
    <row r="889" spans="25:60" ht="12.75" customHeight="1">
      <c r="Y889" s="79"/>
      <c r="AL889" s="80"/>
      <c r="AU889" s="79"/>
      <c r="BH889" s="80"/>
    </row>
    <row r="890" spans="25:60" ht="12.75" customHeight="1">
      <c r="Y890" s="79"/>
      <c r="AL890" s="80"/>
      <c r="AU890" s="79"/>
      <c r="BH890" s="80"/>
    </row>
    <row r="891" spans="25:60" ht="12.75" customHeight="1">
      <c r="Y891" s="79"/>
      <c r="AL891" s="80"/>
      <c r="AU891" s="79"/>
      <c r="BH891" s="80"/>
    </row>
    <row r="892" spans="25:60" ht="12.75" customHeight="1">
      <c r="Y892" s="79"/>
      <c r="AL892" s="80"/>
      <c r="AU892" s="79"/>
      <c r="BH892" s="80"/>
    </row>
    <row r="893" spans="25:60" ht="12.75" customHeight="1">
      <c r="Y893" s="79"/>
      <c r="AL893" s="80"/>
      <c r="AU893" s="79"/>
      <c r="BH893" s="80"/>
    </row>
    <row r="894" spans="25:60" ht="12.75" customHeight="1">
      <c r="Y894" s="79"/>
      <c r="AL894" s="80"/>
      <c r="AU894" s="79"/>
      <c r="BH894" s="80"/>
    </row>
    <row r="895" spans="25:60" ht="12.75" customHeight="1">
      <c r="Y895" s="79"/>
      <c r="AL895" s="80"/>
      <c r="AU895" s="79"/>
      <c r="BH895" s="80"/>
    </row>
    <row r="896" spans="25:60" ht="12.75" customHeight="1">
      <c r="Y896" s="79"/>
      <c r="AL896" s="80"/>
      <c r="AU896" s="79"/>
      <c r="BH896" s="80"/>
    </row>
    <row r="897" spans="25:60" ht="12.75" customHeight="1">
      <c r="Y897" s="79"/>
      <c r="AL897" s="80"/>
      <c r="AU897" s="79"/>
      <c r="BH897" s="80"/>
    </row>
    <row r="898" spans="25:60" ht="12.75" customHeight="1">
      <c r="Y898" s="79"/>
      <c r="AL898" s="80"/>
      <c r="AU898" s="79"/>
      <c r="BH898" s="80"/>
    </row>
    <row r="899" spans="25:60" ht="12.75" customHeight="1">
      <c r="Y899" s="79"/>
      <c r="AL899" s="80"/>
      <c r="AU899" s="79"/>
      <c r="BH899" s="80"/>
    </row>
    <row r="900" spans="25:60" ht="12.75" customHeight="1">
      <c r="Y900" s="79"/>
      <c r="AL900" s="80"/>
      <c r="AU900" s="79"/>
      <c r="BH900" s="80"/>
    </row>
    <row r="901" spans="25:60" ht="12.75" customHeight="1">
      <c r="Y901" s="79"/>
      <c r="AL901" s="80"/>
      <c r="AU901" s="79"/>
      <c r="BH901" s="80"/>
    </row>
    <row r="902" spans="25:60" ht="12.75" customHeight="1">
      <c r="Y902" s="79"/>
      <c r="AL902" s="80"/>
      <c r="AU902" s="79"/>
      <c r="BH902" s="80"/>
    </row>
    <row r="903" spans="25:60" ht="12.75" customHeight="1">
      <c r="Y903" s="79"/>
      <c r="AL903" s="80"/>
      <c r="AU903" s="79"/>
      <c r="BH903" s="80"/>
    </row>
    <row r="904" spans="25:60" ht="12.75" customHeight="1">
      <c r="Y904" s="79"/>
      <c r="AL904" s="80"/>
      <c r="AU904" s="79"/>
      <c r="BH904" s="80"/>
    </row>
    <row r="905" spans="25:60" ht="12.75" customHeight="1">
      <c r="Y905" s="79"/>
      <c r="AL905" s="80"/>
      <c r="AU905" s="79"/>
      <c r="BH905" s="80"/>
    </row>
    <row r="906" spans="25:60" ht="12.75" customHeight="1">
      <c r="Y906" s="79"/>
      <c r="AL906" s="80"/>
      <c r="AU906" s="79"/>
      <c r="BH906" s="80"/>
    </row>
    <row r="907" spans="25:60" ht="12.75" customHeight="1">
      <c r="Y907" s="79"/>
      <c r="AL907" s="80"/>
      <c r="AU907" s="79"/>
      <c r="BH907" s="80"/>
    </row>
    <row r="908" spans="25:60" ht="12.75" customHeight="1">
      <c r="Y908" s="79"/>
      <c r="AL908" s="80"/>
      <c r="AU908" s="79"/>
      <c r="BH908" s="80"/>
    </row>
    <row r="909" spans="25:60" ht="12.75" customHeight="1">
      <c r="Y909" s="79"/>
      <c r="AL909" s="80"/>
      <c r="AU909" s="79"/>
      <c r="BH909" s="80"/>
    </row>
    <row r="910" spans="25:60" ht="12.75" customHeight="1">
      <c r="Y910" s="79"/>
      <c r="AL910" s="80"/>
      <c r="AU910" s="79"/>
      <c r="BH910" s="80"/>
    </row>
    <row r="911" spans="25:60" ht="12.75" customHeight="1">
      <c r="Y911" s="79"/>
      <c r="AL911" s="80"/>
      <c r="AU911" s="79"/>
      <c r="BH911" s="80"/>
    </row>
    <row r="912" spans="25:60" ht="12.75" customHeight="1">
      <c r="Y912" s="79"/>
      <c r="AL912" s="80"/>
      <c r="AU912" s="79"/>
      <c r="BH912" s="80"/>
    </row>
    <row r="913" spans="25:60" ht="12.75" customHeight="1">
      <c r="Y913" s="79"/>
      <c r="AL913" s="80"/>
      <c r="AU913" s="79"/>
      <c r="BH913" s="80"/>
    </row>
    <row r="914" spans="25:60" ht="12.75" customHeight="1">
      <c r="Y914" s="79"/>
      <c r="AL914" s="80"/>
      <c r="AU914" s="79"/>
      <c r="BH914" s="80"/>
    </row>
    <row r="915" spans="25:60" ht="12.75" customHeight="1">
      <c r="Y915" s="79"/>
      <c r="AL915" s="80"/>
      <c r="AU915" s="79"/>
      <c r="BH915" s="80"/>
    </row>
    <row r="916" spans="25:60" ht="12.75" customHeight="1">
      <c r="Y916" s="79"/>
      <c r="AL916" s="80"/>
      <c r="AU916" s="79"/>
      <c r="BH916" s="80"/>
    </row>
    <row r="917" spans="25:60" ht="12.75" customHeight="1">
      <c r="Y917" s="79"/>
      <c r="AL917" s="80"/>
      <c r="AU917" s="79"/>
      <c r="BH917" s="80"/>
    </row>
    <row r="918" spans="25:60" ht="12.75" customHeight="1">
      <c r="Y918" s="79"/>
      <c r="AL918" s="80"/>
      <c r="AU918" s="79"/>
      <c r="BH918" s="80"/>
    </row>
    <row r="919" spans="25:60" ht="12.75" customHeight="1">
      <c r="Y919" s="79"/>
      <c r="AL919" s="80"/>
      <c r="AU919" s="79"/>
      <c r="BH919" s="80"/>
    </row>
    <row r="920" spans="25:60" ht="12.75" customHeight="1">
      <c r="Y920" s="79"/>
      <c r="AL920" s="80"/>
      <c r="AU920" s="79"/>
      <c r="BH920" s="80"/>
    </row>
    <row r="921" spans="25:60" ht="12.75" customHeight="1">
      <c r="Y921" s="79"/>
      <c r="AL921" s="80"/>
      <c r="AU921" s="79"/>
      <c r="BH921" s="80"/>
    </row>
    <row r="922" spans="25:60" ht="12.75" customHeight="1">
      <c r="Y922" s="79"/>
      <c r="AL922" s="80"/>
      <c r="AU922" s="79"/>
      <c r="BH922" s="80"/>
    </row>
    <row r="923" spans="25:60" ht="12.75" customHeight="1">
      <c r="Y923" s="79"/>
      <c r="AL923" s="80"/>
      <c r="AU923" s="79"/>
      <c r="BH923" s="80"/>
    </row>
    <row r="924" spans="25:60" ht="12.75" customHeight="1">
      <c r="Y924" s="79"/>
      <c r="AL924" s="80"/>
      <c r="AU924" s="79"/>
      <c r="BH924" s="80"/>
    </row>
    <row r="925" spans="25:60" ht="12.75" customHeight="1">
      <c r="Y925" s="79"/>
      <c r="AL925" s="80"/>
      <c r="AU925" s="79"/>
      <c r="BH925" s="80"/>
    </row>
    <row r="926" spans="25:60" ht="12.75" customHeight="1">
      <c r="Y926" s="79"/>
      <c r="AL926" s="80"/>
      <c r="AU926" s="79"/>
      <c r="BH926" s="80"/>
    </row>
    <row r="927" spans="25:60" ht="12.75" customHeight="1">
      <c r="Y927" s="79"/>
      <c r="AL927" s="80"/>
      <c r="AU927" s="79"/>
      <c r="BH927" s="80"/>
    </row>
    <row r="928" spans="25:60" ht="12.75" customHeight="1">
      <c r="Y928" s="79"/>
      <c r="AL928" s="80"/>
      <c r="AU928" s="79"/>
      <c r="BH928" s="80"/>
    </row>
    <row r="929" spans="25:60" ht="12.75" customHeight="1">
      <c r="Y929" s="79"/>
      <c r="AL929" s="80"/>
      <c r="AU929" s="79"/>
      <c r="BH929" s="80"/>
    </row>
    <row r="930" spans="25:60" ht="12.75" customHeight="1">
      <c r="Y930" s="79"/>
      <c r="AL930" s="80"/>
      <c r="AU930" s="79"/>
      <c r="BH930" s="80"/>
    </row>
    <row r="931" spans="25:60" ht="12.75" customHeight="1">
      <c r="Y931" s="79"/>
      <c r="AL931" s="80"/>
      <c r="AU931" s="79"/>
      <c r="BH931" s="80"/>
    </row>
    <row r="932" spans="25:60" ht="12.75" customHeight="1">
      <c r="Y932" s="79"/>
      <c r="AL932" s="80"/>
      <c r="AU932" s="79"/>
      <c r="BH932" s="80"/>
    </row>
    <row r="933" spans="25:60" ht="12.75" customHeight="1">
      <c r="Y933" s="79"/>
      <c r="AL933" s="80"/>
      <c r="AU933" s="79"/>
      <c r="BH933" s="80"/>
    </row>
    <row r="934" spans="25:60" ht="12.75" customHeight="1">
      <c r="Y934" s="79"/>
      <c r="AL934" s="80"/>
      <c r="AU934" s="79"/>
      <c r="BH934" s="80"/>
    </row>
    <row r="935" spans="25:60" ht="12.75" customHeight="1">
      <c r="Y935" s="79"/>
      <c r="AL935" s="80"/>
      <c r="AU935" s="79"/>
      <c r="BH935" s="80"/>
    </row>
    <row r="936" spans="25:60" ht="12.75" customHeight="1">
      <c r="Y936" s="79"/>
      <c r="AL936" s="80"/>
      <c r="AU936" s="79"/>
      <c r="BH936" s="80"/>
    </row>
    <row r="937" spans="25:60" ht="12.75" customHeight="1">
      <c r="Y937" s="79"/>
      <c r="AL937" s="80"/>
      <c r="AU937" s="79"/>
      <c r="BH937" s="80"/>
    </row>
    <row r="938" spans="25:60" ht="12.75" customHeight="1">
      <c r="Y938" s="79"/>
      <c r="AL938" s="80"/>
      <c r="AU938" s="79"/>
      <c r="BH938" s="80"/>
    </row>
    <row r="939" spans="25:60" ht="12.75" customHeight="1">
      <c r="Y939" s="79"/>
      <c r="AL939" s="80"/>
      <c r="AU939" s="79"/>
      <c r="BH939" s="80"/>
    </row>
    <row r="940" spans="25:60" ht="12.75" customHeight="1">
      <c r="Y940" s="79"/>
      <c r="AL940" s="80"/>
      <c r="AU940" s="79"/>
      <c r="BH940" s="80"/>
    </row>
    <row r="941" spans="25:60" ht="12.75" customHeight="1">
      <c r="Y941" s="79"/>
      <c r="AL941" s="80"/>
      <c r="AU941" s="79"/>
      <c r="BH941" s="80"/>
    </row>
    <row r="942" spans="25:60" ht="12.75" customHeight="1">
      <c r="Y942" s="79"/>
      <c r="AL942" s="80"/>
      <c r="AU942" s="79"/>
      <c r="BH942" s="80"/>
    </row>
    <row r="943" spans="25:60" ht="12.75" customHeight="1">
      <c r="Y943" s="79"/>
      <c r="AL943" s="80"/>
      <c r="AU943" s="79"/>
      <c r="BH943" s="80"/>
    </row>
    <row r="944" spans="25:60" ht="12.75" customHeight="1">
      <c r="Y944" s="79"/>
      <c r="AL944" s="80"/>
      <c r="AU944" s="79"/>
      <c r="BH944" s="80"/>
    </row>
    <row r="945" spans="25:60" ht="12.75" customHeight="1">
      <c r="Y945" s="79"/>
      <c r="AL945" s="80"/>
      <c r="AU945" s="79"/>
      <c r="BH945" s="80"/>
    </row>
    <row r="946" spans="25:60" ht="12.75" customHeight="1">
      <c r="Y946" s="79"/>
      <c r="AL946" s="80"/>
      <c r="AU946" s="79"/>
      <c r="BH946" s="80"/>
    </row>
    <row r="947" spans="25:60" ht="12.75" customHeight="1">
      <c r="Y947" s="79"/>
      <c r="AL947" s="80"/>
      <c r="AU947" s="79"/>
      <c r="BH947" s="80"/>
    </row>
    <row r="948" spans="25:60" ht="12.75" customHeight="1">
      <c r="Y948" s="79"/>
      <c r="AL948" s="80"/>
      <c r="AU948" s="79"/>
      <c r="BH948" s="80"/>
    </row>
    <row r="949" spans="25:60" ht="12.75" customHeight="1">
      <c r="Y949" s="79"/>
      <c r="AL949" s="80"/>
      <c r="AU949" s="79"/>
      <c r="BH949" s="80"/>
    </row>
    <row r="950" spans="25:60" ht="12.75" customHeight="1">
      <c r="Y950" s="79"/>
      <c r="AL950" s="80"/>
      <c r="AU950" s="79"/>
      <c r="BH950" s="80"/>
    </row>
    <row r="951" spans="25:60" ht="12.75" customHeight="1">
      <c r="Y951" s="79"/>
      <c r="AL951" s="80"/>
      <c r="AU951" s="79"/>
      <c r="BH951" s="80"/>
    </row>
    <row r="952" spans="25:60" ht="12.75" customHeight="1">
      <c r="Y952" s="79"/>
      <c r="AL952" s="80"/>
      <c r="AU952" s="79"/>
      <c r="BH952" s="80"/>
    </row>
    <row r="953" spans="25:60" ht="12.75" customHeight="1">
      <c r="Y953" s="79"/>
      <c r="AL953" s="80"/>
      <c r="AU953" s="79"/>
      <c r="BH953" s="80"/>
    </row>
    <row r="954" spans="25:60" ht="12.75" customHeight="1">
      <c r="Y954" s="79"/>
      <c r="AL954" s="80"/>
      <c r="AU954" s="79"/>
      <c r="BH954" s="80"/>
    </row>
    <row r="955" spans="25:60" ht="12.75" customHeight="1">
      <c r="Y955" s="79"/>
      <c r="AL955" s="80"/>
      <c r="AU955" s="79"/>
      <c r="BH955" s="80"/>
    </row>
    <row r="956" spans="25:60" ht="12.75" customHeight="1">
      <c r="Y956" s="79"/>
      <c r="AL956" s="80"/>
      <c r="AU956" s="79"/>
      <c r="BH956" s="80"/>
    </row>
    <row r="957" spans="25:60" ht="12.75" customHeight="1">
      <c r="Y957" s="79"/>
      <c r="AL957" s="80"/>
      <c r="AU957" s="79"/>
      <c r="BH957" s="80"/>
    </row>
    <row r="958" spans="25:60" ht="12.75" customHeight="1">
      <c r="Y958" s="79"/>
      <c r="AL958" s="80"/>
      <c r="AU958" s="79"/>
      <c r="BH958" s="80"/>
    </row>
    <row r="959" spans="25:60" ht="12.75" customHeight="1">
      <c r="Y959" s="79"/>
      <c r="AL959" s="80"/>
      <c r="AU959" s="79"/>
      <c r="BH959" s="80"/>
    </row>
    <row r="960" spans="25:60" ht="12.75" customHeight="1">
      <c r="Y960" s="79"/>
      <c r="AL960" s="80"/>
      <c r="AU960" s="79"/>
      <c r="BH960" s="80"/>
    </row>
    <row r="961" spans="25:60" ht="12.75" customHeight="1">
      <c r="Y961" s="79"/>
      <c r="AL961" s="80"/>
      <c r="AU961" s="79"/>
      <c r="BH961" s="80"/>
    </row>
    <row r="962" spans="25:60" ht="12.75" customHeight="1">
      <c r="Y962" s="79"/>
      <c r="AL962" s="80"/>
      <c r="AU962" s="79"/>
      <c r="BH962" s="80"/>
    </row>
    <row r="963" spans="25:60" ht="12.75" customHeight="1">
      <c r="Y963" s="79"/>
      <c r="AL963" s="80"/>
      <c r="AU963" s="79"/>
      <c r="BH963" s="80"/>
    </row>
    <row r="964" spans="25:60" ht="12.75" customHeight="1">
      <c r="Y964" s="79"/>
      <c r="AL964" s="80"/>
      <c r="AU964" s="79"/>
      <c r="BH964" s="80"/>
    </row>
    <row r="965" spans="25:60" ht="12.75" customHeight="1">
      <c r="Y965" s="79"/>
      <c r="AL965" s="80"/>
      <c r="AU965" s="79"/>
      <c r="BH965" s="80"/>
    </row>
    <row r="966" spans="25:60" ht="12.75" customHeight="1">
      <c r="Y966" s="79"/>
      <c r="AL966" s="80"/>
      <c r="AU966" s="79"/>
      <c r="BH966" s="80"/>
    </row>
    <row r="967" spans="25:60" ht="12.75" customHeight="1">
      <c r="Y967" s="79"/>
      <c r="AL967" s="80"/>
      <c r="AU967" s="79"/>
      <c r="BH967" s="80"/>
    </row>
    <row r="968" spans="25:60" ht="12.75" customHeight="1">
      <c r="Y968" s="79"/>
      <c r="AL968" s="80"/>
      <c r="AU968" s="79"/>
      <c r="BH968" s="80"/>
    </row>
    <row r="969" spans="25:60" ht="12.75" customHeight="1">
      <c r="Y969" s="79"/>
      <c r="AL969" s="80"/>
      <c r="AU969" s="79"/>
      <c r="BH969" s="80"/>
    </row>
    <row r="970" spans="25:60" ht="12.75" customHeight="1">
      <c r="Y970" s="79"/>
      <c r="AL970" s="80"/>
      <c r="AU970" s="79"/>
      <c r="BH970" s="80"/>
    </row>
    <row r="971" spans="25:60" ht="12.75" customHeight="1">
      <c r="Y971" s="79"/>
      <c r="AL971" s="80"/>
      <c r="AU971" s="79"/>
      <c r="BH971" s="80"/>
    </row>
    <row r="972" spans="25:60" ht="12.75" customHeight="1">
      <c r="Y972" s="79"/>
      <c r="AL972" s="80"/>
      <c r="AU972" s="79"/>
      <c r="BH972" s="80"/>
    </row>
    <row r="973" spans="25:60" ht="12.75" customHeight="1">
      <c r="Y973" s="79"/>
      <c r="AL973" s="80"/>
      <c r="AU973" s="79"/>
      <c r="BH973" s="80"/>
    </row>
    <row r="974" spans="25:60" ht="12.75" customHeight="1">
      <c r="Y974" s="79"/>
      <c r="AL974" s="80"/>
      <c r="AU974" s="79"/>
      <c r="BH974" s="80"/>
    </row>
    <row r="975" spans="25:60" ht="12.75" customHeight="1">
      <c r="Y975" s="79"/>
      <c r="AL975" s="80"/>
      <c r="AU975" s="79"/>
      <c r="BH975" s="80"/>
    </row>
    <row r="976" spans="25:60" ht="12.75" customHeight="1">
      <c r="Y976" s="79"/>
      <c r="AL976" s="80"/>
      <c r="AU976" s="79"/>
      <c r="BH976" s="80"/>
    </row>
    <row r="977" spans="25:60" ht="12.75" customHeight="1">
      <c r="Y977" s="79"/>
      <c r="AL977" s="80"/>
      <c r="AU977" s="79"/>
      <c r="BH977" s="80"/>
    </row>
    <row r="978" spans="25:60" ht="12.75" customHeight="1">
      <c r="Y978" s="79"/>
      <c r="AL978" s="80"/>
      <c r="AU978" s="79"/>
      <c r="BH978" s="80"/>
    </row>
    <row r="979" spans="25:60" ht="12.75" customHeight="1">
      <c r="Y979" s="79"/>
      <c r="AL979" s="80"/>
      <c r="AU979" s="79"/>
      <c r="BH979" s="80"/>
    </row>
    <row r="980" spans="25:60" ht="12.75" customHeight="1">
      <c r="Y980" s="79"/>
      <c r="AL980" s="80"/>
      <c r="AU980" s="79"/>
      <c r="BH980" s="80"/>
    </row>
    <row r="981" spans="25:60" ht="12.75" customHeight="1">
      <c r="Y981" s="79"/>
      <c r="AL981" s="80"/>
      <c r="AU981" s="79"/>
      <c r="BH981" s="80"/>
    </row>
    <row r="982" spans="25:60" ht="12.75" customHeight="1">
      <c r="Y982" s="79"/>
      <c r="AL982" s="80"/>
      <c r="AU982" s="79"/>
      <c r="BH982" s="80"/>
    </row>
    <row r="983" spans="25:60" ht="12.75" customHeight="1">
      <c r="Y983" s="79"/>
      <c r="AL983" s="80"/>
      <c r="AU983" s="79"/>
      <c r="BH983" s="80"/>
    </row>
    <row r="984" spans="25:60" ht="12.75" customHeight="1">
      <c r="Y984" s="79"/>
      <c r="AL984" s="80"/>
      <c r="AU984" s="79"/>
      <c r="BH984" s="80"/>
    </row>
    <row r="985" spans="25:60" ht="12.75" customHeight="1">
      <c r="Y985" s="79"/>
      <c r="AL985" s="80"/>
      <c r="AU985" s="79"/>
      <c r="BH985" s="80"/>
    </row>
    <row r="986" spans="25:60" ht="12.75" customHeight="1">
      <c r="Y986" s="79"/>
      <c r="AL986" s="80"/>
      <c r="AU986" s="79"/>
      <c r="BH986" s="80"/>
    </row>
    <row r="987" spans="25:60" ht="12.75" customHeight="1">
      <c r="Y987" s="79"/>
      <c r="AL987" s="80"/>
      <c r="AU987" s="79"/>
      <c r="BH987" s="80"/>
    </row>
    <row r="988" spans="25:60" ht="12.75" customHeight="1">
      <c r="Y988" s="79"/>
      <c r="AL988" s="80"/>
      <c r="AU988" s="79"/>
      <c r="BH988" s="80"/>
    </row>
    <row r="989" spans="25:60" ht="12.75" customHeight="1">
      <c r="Y989" s="79"/>
      <c r="AL989" s="80"/>
      <c r="AU989" s="79"/>
      <c r="BH989" s="80"/>
    </row>
    <row r="990" spans="25:60" ht="12.75" customHeight="1">
      <c r="Y990" s="79"/>
      <c r="AL990" s="80"/>
      <c r="AU990" s="79"/>
      <c r="BH990" s="80"/>
    </row>
    <row r="991" spans="25:60" ht="12.75" customHeight="1">
      <c r="Y991" s="79"/>
      <c r="AL991" s="80"/>
      <c r="AU991" s="79"/>
      <c r="BH991" s="80"/>
    </row>
    <row r="992" spans="25:60" ht="12.75" customHeight="1">
      <c r="Y992" s="79"/>
      <c r="AL992" s="80"/>
      <c r="AU992" s="79"/>
      <c r="BH992" s="80"/>
    </row>
    <row r="993" spans="25:60" ht="12.75" customHeight="1">
      <c r="Y993" s="79"/>
      <c r="AL993" s="80"/>
      <c r="AU993" s="79"/>
      <c r="BH993" s="80"/>
    </row>
    <row r="994" spans="25:60" ht="12.75" customHeight="1">
      <c r="Y994" s="79"/>
      <c r="AL994" s="80"/>
      <c r="AU994" s="79"/>
      <c r="BH994" s="80"/>
    </row>
    <row r="995" spans="25:60" ht="12.75" customHeight="1">
      <c r="Y995" s="79"/>
      <c r="AL995" s="80"/>
      <c r="AU995" s="79"/>
      <c r="BH995" s="80"/>
    </row>
    <row r="996" spans="25:60" ht="12.75" customHeight="1">
      <c r="Y996" s="79"/>
      <c r="AL996" s="80"/>
      <c r="AU996" s="79"/>
      <c r="BH996" s="80"/>
    </row>
    <row r="997" spans="25:60" ht="12.75" customHeight="1">
      <c r="Y997" s="79"/>
      <c r="AL997" s="80"/>
      <c r="AU997" s="79"/>
      <c r="BH997" s="80"/>
    </row>
    <row r="998" spans="25:60" ht="12.75" customHeight="1">
      <c r="Y998" s="79"/>
      <c r="AL998" s="80"/>
      <c r="AU998" s="79"/>
      <c r="BH998" s="80"/>
    </row>
    <row r="999" spans="25:60" ht="12.75" customHeight="1">
      <c r="Y999" s="79"/>
      <c r="AL999" s="80"/>
      <c r="AU999" s="79"/>
      <c r="BH999" s="80"/>
    </row>
  </sheetData>
  <mergeCells count="833">
    <mergeCell ref="AF48:AG48"/>
    <mergeCell ref="AH48:AI48"/>
    <mergeCell ref="AJ48:AK48"/>
    <mergeCell ref="AM48:AN48"/>
    <mergeCell ref="AO48:AP48"/>
    <mergeCell ref="AQ48:AR48"/>
    <mergeCell ref="AS48:AT48"/>
    <mergeCell ref="AV48:AW48"/>
    <mergeCell ref="AX48:AY48"/>
    <mergeCell ref="C48:N48"/>
    <mergeCell ref="O48:P48"/>
    <mergeCell ref="Q48:R48"/>
    <mergeCell ref="S48:T48"/>
    <mergeCell ref="U48:V48"/>
    <mergeCell ref="W48:X48"/>
    <mergeCell ref="Z48:AA48"/>
    <mergeCell ref="AB48:AC48"/>
    <mergeCell ref="AD48:AE48"/>
    <mergeCell ref="AV46:AW46"/>
    <mergeCell ref="AX46:AY46"/>
    <mergeCell ref="AZ46:BA46"/>
    <mergeCell ref="BB46:BC46"/>
    <mergeCell ref="BM44:BN44"/>
    <mergeCell ref="BO44:BP44"/>
    <mergeCell ref="BQ44:BR44"/>
    <mergeCell ref="AQ44:AR44"/>
    <mergeCell ref="AS44:AT44"/>
    <mergeCell ref="AV44:AW44"/>
    <mergeCell ref="AX44:AY44"/>
    <mergeCell ref="AZ44:BA44"/>
    <mergeCell ref="BB44:BC44"/>
    <mergeCell ref="BD44:BE44"/>
    <mergeCell ref="BF44:BG44"/>
    <mergeCell ref="BI44:BJ44"/>
    <mergeCell ref="BK44:BL44"/>
    <mergeCell ref="A45:BR45"/>
    <mergeCell ref="C44:N44"/>
    <mergeCell ref="C46:N46"/>
    <mergeCell ref="O46:P46"/>
    <mergeCell ref="Q46:R46"/>
    <mergeCell ref="S46:T46"/>
    <mergeCell ref="U46:V46"/>
    <mergeCell ref="BB41:BC41"/>
    <mergeCell ref="BD41:BE41"/>
    <mergeCell ref="BF41:BG41"/>
    <mergeCell ref="BI41:BJ41"/>
    <mergeCell ref="BK41:BL41"/>
    <mergeCell ref="BM41:BN41"/>
    <mergeCell ref="BO41:BP41"/>
    <mergeCell ref="BD42:BE42"/>
    <mergeCell ref="BK43:BL43"/>
    <mergeCell ref="BM43:BN43"/>
    <mergeCell ref="BO43:BP43"/>
    <mergeCell ref="BQ41:BR41"/>
    <mergeCell ref="C47:N47"/>
    <mergeCell ref="O47:P47"/>
    <mergeCell ref="Q47:R47"/>
    <mergeCell ref="S47:T47"/>
    <mergeCell ref="U47:V47"/>
    <mergeCell ref="W47:X47"/>
    <mergeCell ref="Z47:AA47"/>
    <mergeCell ref="AB47:AC47"/>
    <mergeCell ref="AD47:AE47"/>
    <mergeCell ref="AF47:AG47"/>
    <mergeCell ref="AH47:AI47"/>
    <mergeCell ref="AJ47:AK47"/>
    <mergeCell ref="AM47:AN47"/>
    <mergeCell ref="AO47:AP47"/>
    <mergeCell ref="AQ47:AR47"/>
    <mergeCell ref="AS47:AT47"/>
    <mergeCell ref="BQ42:BR42"/>
    <mergeCell ref="AQ42:AR42"/>
    <mergeCell ref="AS42:AT42"/>
    <mergeCell ref="AV42:AW42"/>
    <mergeCell ref="AX42:AY42"/>
    <mergeCell ref="AZ42:BA42"/>
    <mergeCell ref="BB42:BC42"/>
    <mergeCell ref="N24:N25"/>
    <mergeCell ref="AJ24:AJ25"/>
    <mergeCell ref="BA24:BA25"/>
    <mergeCell ref="C41:N41"/>
    <mergeCell ref="O41:P41"/>
    <mergeCell ref="Q41:R41"/>
    <mergeCell ref="S41:T41"/>
    <mergeCell ref="U41:V41"/>
    <mergeCell ref="W41:X41"/>
    <mergeCell ref="Z41:AA41"/>
    <mergeCell ref="AB41:AC41"/>
    <mergeCell ref="AD41:AE41"/>
    <mergeCell ref="AF41:AG41"/>
    <mergeCell ref="AH41:AI41"/>
    <mergeCell ref="AJ41:AK41"/>
    <mergeCell ref="AM41:AN41"/>
    <mergeCell ref="AO41:AP41"/>
    <mergeCell ref="AQ41:AR41"/>
    <mergeCell ref="AS41:AT41"/>
    <mergeCell ref="AV41:AW41"/>
    <mergeCell ref="AX41:AY41"/>
    <mergeCell ref="AZ41:BA41"/>
    <mergeCell ref="W30:X34"/>
    <mergeCell ref="Z30:AA34"/>
    <mergeCell ref="BO39:BP39"/>
    <mergeCell ref="BQ39:BR39"/>
    <mergeCell ref="AM39:AN39"/>
    <mergeCell ref="AO39:AP39"/>
    <mergeCell ref="AQ39:AR39"/>
    <mergeCell ref="AS39:AT39"/>
    <mergeCell ref="AV39:AW39"/>
    <mergeCell ref="AX39:AY39"/>
    <mergeCell ref="AZ39:BA39"/>
    <mergeCell ref="BD39:BE39"/>
    <mergeCell ref="BF39:BG39"/>
    <mergeCell ref="BI39:BJ39"/>
    <mergeCell ref="BK39:BL39"/>
    <mergeCell ref="BM39:BN39"/>
    <mergeCell ref="BF36:BG36"/>
    <mergeCell ref="BI36:BJ36"/>
    <mergeCell ref="AQ36:AR36"/>
    <mergeCell ref="AS36:AT36"/>
    <mergeCell ref="AV36:AW36"/>
    <mergeCell ref="AX36:AY36"/>
    <mergeCell ref="AZ36:BA36"/>
    <mergeCell ref="BB36:BC36"/>
    <mergeCell ref="BD36:BE36"/>
    <mergeCell ref="BO37:BP37"/>
    <mergeCell ref="BQ37:BR37"/>
    <mergeCell ref="AM37:AN37"/>
    <mergeCell ref="AO37:AP37"/>
    <mergeCell ref="AQ37:AR37"/>
    <mergeCell ref="AS37:AT37"/>
    <mergeCell ref="AV37:AW37"/>
    <mergeCell ref="AX37:AY37"/>
    <mergeCell ref="AZ37:BA37"/>
    <mergeCell ref="BB37:BC37"/>
    <mergeCell ref="BD37:BE37"/>
    <mergeCell ref="BF37:BG37"/>
    <mergeCell ref="BI37:BJ37"/>
    <mergeCell ref="BK37:BL37"/>
    <mergeCell ref="BM37:BN37"/>
    <mergeCell ref="BQ40:BR40"/>
    <mergeCell ref="AM40:AN40"/>
    <mergeCell ref="AO40:AP40"/>
    <mergeCell ref="AQ40:AR40"/>
    <mergeCell ref="AS40:AT40"/>
    <mergeCell ref="AV40:AW40"/>
    <mergeCell ref="AX40:AY40"/>
    <mergeCell ref="AZ40:BA40"/>
    <mergeCell ref="BB38:BC38"/>
    <mergeCell ref="BD38:BE38"/>
    <mergeCell ref="BF38:BG38"/>
    <mergeCell ref="BI38:BJ38"/>
    <mergeCell ref="BK38:BL38"/>
    <mergeCell ref="BM38:BN38"/>
    <mergeCell ref="BO38:BP38"/>
    <mergeCell ref="BQ38:BR38"/>
    <mergeCell ref="AM38:AN38"/>
    <mergeCell ref="AO38:AP38"/>
    <mergeCell ref="AQ38:AR38"/>
    <mergeCell ref="AS38:AT38"/>
    <mergeCell ref="AV38:AW38"/>
    <mergeCell ref="AX38:AY38"/>
    <mergeCell ref="AZ38:BA38"/>
    <mergeCell ref="BB39:BC39"/>
    <mergeCell ref="BD24:BD25"/>
    <mergeCell ref="AV29:BP29"/>
    <mergeCell ref="AX30:BE30"/>
    <mergeCell ref="BM30:BP31"/>
    <mergeCell ref="BQ30:BR30"/>
    <mergeCell ref="AZ31:BE31"/>
    <mergeCell ref="BQ31:BR31"/>
    <mergeCell ref="AV24:AV25"/>
    <mergeCell ref="AW24:AW25"/>
    <mergeCell ref="AX24:AX25"/>
    <mergeCell ref="AY24:AY25"/>
    <mergeCell ref="AZ24:AZ25"/>
    <mergeCell ref="BC24:BC25"/>
    <mergeCell ref="BM24:BM25"/>
    <mergeCell ref="BN24:BN25"/>
    <mergeCell ref="BF30:BG34"/>
    <mergeCell ref="BI30:BJ34"/>
    <mergeCell ref="BK30:BL34"/>
    <mergeCell ref="BM32:BN34"/>
    <mergeCell ref="BO32:BP34"/>
    <mergeCell ref="BQ32:BR32"/>
    <mergeCell ref="BF24:BF25"/>
    <mergeCell ref="BG24:BG25"/>
    <mergeCell ref="BH24:BH25"/>
    <mergeCell ref="BI24:BI25"/>
    <mergeCell ref="BJ24:BJ25"/>
    <mergeCell ref="BK24:BK25"/>
    <mergeCell ref="BL24:BL25"/>
    <mergeCell ref="B2:M2"/>
    <mergeCell ref="R2:BL2"/>
    <mergeCell ref="AW4:BH5"/>
    <mergeCell ref="B10:M11"/>
    <mergeCell ref="AA11:AU11"/>
    <mergeCell ref="B12:M12"/>
    <mergeCell ref="B13:M13"/>
    <mergeCell ref="AA19:AE19"/>
    <mergeCell ref="AF19:AI19"/>
    <mergeCell ref="AJ19:AM19"/>
    <mergeCell ref="AN19:AR19"/>
    <mergeCell ref="AS19:AV19"/>
    <mergeCell ref="AW19:AZ19"/>
    <mergeCell ref="BA19:BE19"/>
    <mergeCell ref="BF19:BI19"/>
    <mergeCell ref="BJ19:BN19"/>
    <mergeCell ref="AC14:AR14"/>
    <mergeCell ref="Z16:AU16"/>
    <mergeCell ref="AT24:AT25"/>
    <mergeCell ref="AU24:AU25"/>
    <mergeCell ref="AF24:AF25"/>
    <mergeCell ref="AG24:AG25"/>
    <mergeCell ref="AH24:AH25"/>
    <mergeCell ref="AJ30:AK34"/>
    <mergeCell ref="S27:Y27"/>
    <mergeCell ref="AB17:AP17"/>
    <mergeCell ref="M19:M21"/>
    <mergeCell ref="N19:R19"/>
    <mergeCell ref="S19:V19"/>
    <mergeCell ref="W19:Z19"/>
    <mergeCell ref="M24:M25"/>
    <mergeCell ref="O24:O25"/>
    <mergeCell ref="P24:P25"/>
    <mergeCell ref="Q24:Q25"/>
    <mergeCell ref="R24:R25"/>
    <mergeCell ref="S24:S25"/>
    <mergeCell ref="T24:T25"/>
    <mergeCell ref="U24:U25"/>
    <mergeCell ref="X24:X25"/>
    <mergeCell ref="Y24:Y25"/>
    <mergeCell ref="Z24:Z25"/>
    <mergeCell ref="AA24:AA25"/>
    <mergeCell ref="AB24:AB25"/>
    <mergeCell ref="AC24:AC25"/>
    <mergeCell ref="AB39:AC39"/>
    <mergeCell ref="AD39:AE39"/>
    <mergeCell ref="AF39:AG39"/>
    <mergeCell ref="AH39:AI39"/>
    <mergeCell ref="AJ39:AK39"/>
    <mergeCell ref="C39:N39"/>
    <mergeCell ref="O39:P39"/>
    <mergeCell ref="Q39:R39"/>
    <mergeCell ref="S39:T39"/>
    <mergeCell ref="U39:V39"/>
    <mergeCell ref="W39:X39"/>
    <mergeCell ref="Z39:AA39"/>
    <mergeCell ref="BM40:BN40"/>
    <mergeCell ref="C40:N40"/>
    <mergeCell ref="O40:P40"/>
    <mergeCell ref="Q40:R40"/>
    <mergeCell ref="S40:T40"/>
    <mergeCell ref="U40:V40"/>
    <mergeCell ref="W40:X40"/>
    <mergeCell ref="Z40:AA40"/>
    <mergeCell ref="AB40:AC40"/>
    <mergeCell ref="AD40:AE40"/>
    <mergeCell ref="BO40:BP40"/>
    <mergeCell ref="AJ42:AK42"/>
    <mergeCell ref="C42:N42"/>
    <mergeCell ref="O42:P42"/>
    <mergeCell ref="Q42:R42"/>
    <mergeCell ref="S42:T42"/>
    <mergeCell ref="U42:V42"/>
    <mergeCell ref="W42:X42"/>
    <mergeCell ref="Z42:AA42"/>
    <mergeCell ref="BO42:BP42"/>
    <mergeCell ref="AF40:AG40"/>
    <mergeCell ref="AH40:AI40"/>
    <mergeCell ref="AJ40:AK40"/>
    <mergeCell ref="AM42:AN42"/>
    <mergeCell ref="AO42:AP42"/>
    <mergeCell ref="BF42:BG42"/>
    <mergeCell ref="BI42:BJ42"/>
    <mergeCell ref="BK42:BL42"/>
    <mergeCell ref="BM42:BN42"/>
    <mergeCell ref="BB40:BC40"/>
    <mergeCell ref="BD40:BE40"/>
    <mergeCell ref="BF40:BG40"/>
    <mergeCell ref="BI40:BJ40"/>
    <mergeCell ref="BK40:BL40"/>
    <mergeCell ref="AU27:AY27"/>
    <mergeCell ref="Z29:AT29"/>
    <mergeCell ref="AB30:AI30"/>
    <mergeCell ref="AM24:AM25"/>
    <mergeCell ref="AN24:AN25"/>
    <mergeCell ref="AO24:AO25"/>
    <mergeCell ref="AP24:AP25"/>
    <mergeCell ref="AQ24:AQ25"/>
    <mergeCell ref="AR24:AR25"/>
    <mergeCell ref="AS24:AS25"/>
    <mergeCell ref="AU30:AU34"/>
    <mergeCell ref="AV30:AW34"/>
    <mergeCell ref="AX31:AY34"/>
    <mergeCell ref="AM30:AN34"/>
    <mergeCell ref="AO30:AP34"/>
    <mergeCell ref="AQ30:AT31"/>
    <mergeCell ref="AK24:AK25"/>
    <mergeCell ref="AL24:AL25"/>
    <mergeCell ref="AB31:AC34"/>
    <mergeCell ref="AD31:AI31"/>
    <mergeCell ref="AD32:AE34"/>
    <mergeCell ref="AF32:AG34"/>
    <mergeCell ref="AH32:AI34"/>
    <mergeCell ref="AD24:AD25"/>
    <mergeCell ref="AM43:AN43"/>
    <mergeCell ref="AO43:AP43"/>
    <mergeCell ref="BF43:BG43"/>
    <mergeCell ref="BI43:BJ43"/>
    <mergeCell ref="AZ32:BA34"/>
    <mergeCell ref="BB32:BC34"/>
    <mergeCell ref="BD32:BE34"/>
    <mergeCell ref="AQ32:AR34"/>
    <mergeCell ref="AS32:AT34"/>
    <mergeCell ref="A35:BR35"/>
    <mergeCell ref="C29:N34"/>
    <mergeCell ref="C36:N36"/>
    <mergeCell ref="O36:P36"/>
    <mergeCell ref="BK36:BL36"/>
    <mergeCell ref="BM36:BN36"/>
    <mergeCell ref="BO36:BP36"/>
    <mergeCell ref="BQ36:BR36"/>
    <mergeCell ref="AB36:AC36"/>
    <mergeCell ref="AD36:AE36"/>
    <mergeCell ref="AF36:AG36"/>
    <mergeCell ref="AH36:AI36"/>
    <mergeCell ref="AJ36:AK36"/>
    <mergeCell ref="AM36:AN36"/>
    <mergeCell ref="AO36:AP36"/>
    <mergeCell ref="BQ43:BR43"/>
    <mergeCell ref="AQ43:AR43"/>
    <mergeCell ref="AS43:AT43"/>
    <mergeCell ref="AV43:AW43"/>
    <mergeCell ref="AX43:AY43"/>
    <mergeCell ref="AZ43:BA43"/>
    <mergeCell ref="BB43:BC43"/>
    <mergeCell ref="BD43:BE43"/>
    <mergeCell ref="A29:A34"/>
    <mergeCell ref="B29:B34"/>
    <mergeCell ref="O29:O34"/>
    <mergeCell ref="P29:P34"/>
    <mergeCell ref="Q29:X29"/>
    <mergeCell ref="Y30:Y34"/>
    <mergeCell ref="AB37:AC37"/>
    <mergeCell ref="AD37:AE37"/>
    <mergeCell ref="AF37:AG37"/>
    <mergeCell ref="C37:N37"/>
    <mergeCell ref="O37:P37"/>
    <mergeCell ref="Q37:R37"/>
    <mergeCell ref="S37:T37"/>
    <mergeCell ref="U37:V37"/>
    <mergeCell ref="W37:X37"/>
    <mergeCell ref="Z37:AA37"/>
    <mergeCell ref="Q36:R36"/>
    <mergeCell ref="S36:T36"/>
    <mergeCell ref="U36:V36"/>
    <mergeCell ref="W36:X36"/>
    <mergeCell ref="Z36:AA36"/>
    <mergeCell ref="U30:V34"/>
    <mergeCell ref="AJ38:AK38"/>
    <mergeCell ref="C38:N38"/>
    <mergeCell ref="O38:P38"/>
    <mergeCell ref="Q38:R38"/>
    <mergeCell ref="S38:T38"/>
    <mergeCell ref="U38:V38"/>
    <mergeCell ref="W38:X38"/>
    <mergeCell ref="Z38:AA38"/>
    <mergeCell ref="AH37:AI37"/>
    <mergeCell ref="AJ37:AK37"/>
    <mergeCell ref="AB38:AC38"/>
    <mergeCell ref="AD38:AE38"/>
    <mergeCell ref="AF38:AG38"/>
    <mergeCell ref="AH38:AI38"/>
    <mergeCell ref="Q30:R34"/>
    <mergeCell ref="S30:T34"/>
    <mergeCell ref="C43:N43"/>
    <mergeCell ref="O43:P43"/>
    <mergeCell ref="Q43:R43"/>
    <mergeCell ref="S43:T43"/>
    <mergeCell ref="U43:V43"/>
    <mergeCell ref="W43:X43"/>
    <mergeCell ref="Z43:AA43"/>
    <mergeCell ref="AB43:AC43"/>
    <mergeCell ref="AD43:AE43"/>
    <mergeCell ref="AF43:AG43"/>
    <mergeCell ref="AH43:AI43"/>
    <mergeCell ref="AJ43:AK43"/>
    <mergeCell ref="AB42:AC42"/>
    <mergeCell ref="AD42:AE42"/>
    <mergeCell ref="AF42:AG42"/>
    <mergeCell ref="AH42:AI42"/>
    <mergeCell ref="O44:P44"/>
    <mergeCell ref="Q44:R44"/>
    <mergeCell ref="S44:T44"/>
    <mergeCell ref="U44:V44"/>
    <mergeCell ref="W44:X44"/>
    <mergeCell ref="Z44:AA44"/>
    <mergeCell ref="AB44:AC44"/>
    <mergeCell ref="AD44:AE44"/>
    <mergeCell ref="AF44:AG44"/>
    <mergeCell ref="AH44:AI44"/>
    <mergeCell ref="AJ44:AK44"/>
    <mergeCell ref="AJ49:AK49"/>
    <mergeCell ref="AM49:AN49"/>
    <mergeCell ref="AO49:AP49"/>
    <mergeCell ref="AV49:AW49"/>
    <mergeCell ref="AX49:AY49"/>
    <mergeCell ref="AZ49:BA49"/>
    <mergeCell ref="BB49:BC49"/>
    <mergeCell ref="AV47:AW47"/>
    <mergeCell ref="BB48:BC48"/>
    <mergeCell ref="AX47:AY47"/>
    <mergeCell ref="AZ47:BA47"/>
    <mergeCell ref="BB47:BC47"/>
    <mergeCell ref="AZ48:BA48"/>
    <mergeCell ref="BD46:BE46"/>
    <mergeCell ref="BF46:BG46"/>
    <mergeCell ref="BI46:BJ46"/>
    <mergeCell ref="BK46:BL46"/>
    <mergeCell ref="BM46:BN46"/>
    <mergeCell ref="BO46:BP46"/>
    <mergeCell ref="BQ46:BR46"/>
    <mergeCell ref="BK49:BL49"/>
    <mergeCell ref="BM49:BN49"/>
    <mergeCell ref="BD49:BE49"/>
    <mergeCell ref="BF49:BG49"/>
    <mergeCell ref="BI49:BJ49"/>
    <mergeCell ref="BK47:BL47"/>
    <mergeCell ref="BM47:BN47"/>
    <mergeCell ref="BO47:BP47"/>
    <mergeCell ref="BD48:BE48"/>
    <mergeCell ref="BF48:BG48"/>
    <mergeCell ref="BI48:BJ48"/>
    <mergeCell ref="BM48:BN48"/>
    <mergeCell ref="BO48:BP48"/>
    <mergeCell ref="BQ48:BR48"/>
    <mergeCell ref="BQ47:BR47"/>
    <mergeCell ref="BD47:BE47"/>
    <mergeCell ref="AF50:AG50"/>
    <mergeCell ref="AH50:AI50"/>
    <mergeCell ref="AJ50:AK50"/>
    <mergeCell ref="AM50:AN50"/>
    <mergeCell ref="AO50:AP50"/>
    <mergeCell ref="W46:X46"/>
    <mergeCell ref="AM44:AN44"/>
    <mergeCell ref="AO44:AP44"/>
    <mergeCell ref="AS46:AT46"/>
    <mergeCell ref="Z46:AA46"/>
    <mergeCell ref="AB46:AC46"/>
    <mergeCell ref="AD46:AE46"/>
    <mergeCell ref="AF46:AG46"/>
    <mergeCell ref="AH46:AI46"/>
    <mergeCell ref="AJ46:AK46"/>
    <mergeCell ref="AM46:AN46"/>
    <mergeCell ref="AO46:AP46"/>
    <mergeCell ref="AQ46:AR46"/>
    <mergeCell ref="AQ49:AR49"/>
    <mergeCell ref="AS49:AT49"/>
    <mergeCell ref="AB49:AC49"/>
    <mergeCell ref="AD49:AE49"/>
    <mergeCell ref="AF49:AG49"/>
    <mergeCell ref="AH49:AI49"/>
    <mergeCell ref="O52:P52"/>
    <mergeCell ref="Q52:R52"/>
    <mergeCell ref="S52:T52"/>
    <mergeCell ref="U52:V52"/>
    <mergeCell ref="W52:X52"/>
    <mergeCell ref="Z52:AA52"/>
    <mergeCell ref="AX52:AY52"/>
    <mergeCell ref="AZ52:BA52"/>
    <mergeCell ref="BB52:BC52"/>
    <mergeCell ref="BK52:BL52"/>
    <mergeCell ref="BM52:BN52"/>
    <mergeCell ref="BO52:BP52"/>
    <mergeCell ref="BQ52:BR52"/>
    <mergeCell ref="AQ52:AR52"/>
    <mergeCell ref="AS52:AT52"/>
    <mergeCell ref="AV52:AW52"/>
    <mergeCell ref="BF47:BG47"/>
    <mergeCell ref="BI47:BJ47"/>
    <mergeCell ref="BK48:BL48"/>
    <mergeCell ref="BD52:BE52"/>
    <mergeCell ref="BD51:BE51"/>
    <mergeCell ref="BF51:BG51"/>
    <mergeCell ref="BI51:BJ51"/>
    <mergeCell ref="AZ50:BA50"/>
    <mergeCell ref="BB50:BC50"/>
    <mergeCell ref="BD50:BE50"/>
    <mergeCell ref="BO49:BP49"/>
    <mergeCell ref="BQ49:BR49"/>
    <mergeCell ref="AQ50:AR50"/>
    <mergeCell ref="AS50:AT50"/>
    <mergeCell ref="AV50:AW50"/>
    <mergeCell ref="AX50:AY50"/>
    <mergeCell ref="BO51:BP51"/>
    <mergeCell ref="AF54:AG54"/>
    <mergeCell ref="AH54:AI54"/>
    <mergeCell ref="AJ54:AK54"/>
    <mergeCell ref="AM54:AN54"/>
    <mergeCell ref="C55:N55"/>
    <mergeCell ref="O55:P55"/>
    <mergeCell ref="Q55:R55"/>
    <mergeCell ref="S55:T55"/>
    <mergeCell ref="U55:V55"/>
    <mergeCell ref="W55:X55"/>
    <mergeCell ref="Z55:AA55"/>
    <mergeCell ref="AD55:AE55"/>
    <mergeCell ref="AF55:AG55"/>
    <mergeCell ref="AH55:AI55"/>
    <mergeCell ref="AJ55:AK55"/>
    <mergeCell ref="AM55:AN55"/>
    <mergeCell ref="C54:N54"/>
    <mergeCell ref="O54:P54"/>
    <mergeCell ref="Q54:R54"/>
    <mergeCell ref="S54:T54"/>
    <mergeCell ref="U54:V54"/>
    <mergeCell ref="W54:X54"/>
    <mergeCell ref="BO55:BP55"/>
    <mergeCell ref="BQ55:BR55"/>
    <mergeCell ref="BD54:BE54"/>
    <mergeCell ref="BF54:BG54"/>
    <mergeCell ref="BI54:BJ54"/>
    <mergeCell ref="BK54:BL54"/>
    <mergeCell ref="BM54:BN54"/>
    <mergeCell ref="BO54:BP54"/>
    <mergeCell ref="BQ54:BR54"/>
    <mergeCell ref="BK55:BL55"/>
    <mergeCell ref="BM55:BN55"/>
    <mergeCell ref="AO54:AP54"/>
    <mergeCell ref="AQ54:AR54"/>
    <mergeCell ref="AS54:AT54"/>
    <mergeCell ref="AV54:AW54"/>
    <mergeCell ref="AX54:AY54"/>
    <mergeCell ref="AZ54:BA54"/>
    <mergeCell ref="BB54:BC54"/>
    <mergeCell ref="AV51:AW51"/>
    <mergeCell ref="AX51:AY51"/>
    <mergeCell ref="AZ51:BA51"/>
    <mergeCell ref="BB51:BC51"/>
    <mergeCell ref="AQ51:AR51"/>
    <mergeCell ref="AS51:AT51"/>
    <mergeCell ref="A53:BR53"/>
    <mergeCell ref="C52:N52"/>
    <mergeCell ref="AB52:AC52"/>
    <mergeCell ref="AD52:AE52"/>
    <mergeCell ref="AF52:AG52"/>
    <mergeCell ref="AH52:AI52"/>
    <mergeCell ref="AJ52:AK52"/>
    <mergeCell ref="AM52:AN52"/>
    <mergeCell ref="AO52:AP52"/>
    <mergeCell ref="BF52:BG52"/>
    <mergeCell ref="BI52:BJ52"/>
    <mergeCell ref="C49:N49"/>
    <mergeCell ref="O49:P49"/>
    <mergeCell ref="Q49:R49"/>
    <mergeCell ref="S49:T49"/>
    <mergeCell ref="U49:V49"/>
    <mergeCell ref="W49:X49"/>
    <mergeCell ref="Z49:AA49"/>
    <mergeCell ref="AB50:AC50"/>
    <mergeCell ref="AD50:AE50"/>
    <mergeCell ref="C50:N50"/>
    <mergeCell ref="O50:P50"/>
    <mergeCell ref="Q50:R50"/>
    <mergeCell ref="S50:T50"/>
    <mergeCell ref="U50:V50"/>
    <mergeCell ref="W50:X50"/>
    <mergeCell ref="Z50:AA50"/>
    <mergeCell ref="BQ51:BR51"/>
    <mergeCell ref="BF50:BG50"/>
    <mergeCell ref="BI50:BJ50"/>
    <mergeCell ref="BK50:BL50"/>
    <mergeCell ref="BM50:BN50"/>
    <mergeCell ref="BO50:BP50"/>
    <mergeCell ref="BQ50:BR50"/>
    <mergeCell ref="BK51:BL51"/>
    <mergeCell ref="BM51:BN51"/>
    <mergeCell ref="AV55:AW55"/>
    <mergeCell ref="AX55:AY55"/>
    <mergeCell ref="AZ55:BA55"/>
    <mergeCell ref="BB55:BC55"/>
    <mergeCell ref="BD55:BE55"/>
    <mergeCell ref="BF55:BG55"/>
    <mergeCell ref="BI55:BJ55"/>
    <mergeCell ref="AB57:AC57"/>
    <mergeCell ref="AD57:AE57"/>
    <mergeCell ref="AF57:AG57"/>
    <mergeCell ref="AH57:AI57"/>
    <mergeCell ref="AJ57:AK57"/>
    <mergeCell ref="AM57:AN57"/>
    <mergeCell ref="AO57:AP57"/>
    <mergeCell ref="AH56:AI56"/>
    <mergeCell ref="AJ56:AK56"/>
    <mergeCell ref="AM56:AN56"/>
    <mergeCell ref="AO56:AP56"/>
    <mergeCell ref="BF56:BG56"/>
    <mergeCell ref="AQ57:AR57"/>
    <mergeCell ref="AS57:AT57"/>
    <mergeCell ref="AQ55:AR55"/>
    <mergeCell ref="AS55:AT55"/>
    <mergeCell ref="AB55:AC55"/>
    <mergeCell ref="C51:N51"/>
    <mergeCell ref="O51:P51"/>
    <mergeCell ref="Q51:R51"/>
    <mergeCell ref="S51:T51"/>
    <mergeCell ref="U51:V51"/>
    <mergeCell ref="W51:X51"/>
    <mergeCell ref="Z51:AA51"/>
    <mergeCell ref="AB51:AC51"/>
    <mergeCell ref="AD51:AE51"/>
    <mergeCell ref="AF51:AG51"/>
    <mergeCell ref="AH51:AI51"/>
    <mergeCell ref="AJ51:AK51"/>
    <mergeCell ref="AM51:AN51"/>
    <mergeCell ref="AO51:AP51"/>
    <mergeCell ref="Z54:AA54"/>
    <mergeCell ref="AB54:AC54"/>
    <mergeCell ref="AD54:AE54"/>
    <mergeCell ref="A62:BR62"/>
    <mergeCell ref="C61:N61"/>
    <mergeCell ref="AO61:AP61"/>
    <mergeCell ref="AQ61:AR61"/>
    <mergeCell ref="BI61:BJ61"/>
    <mergeCell ref="BK61:BL61"/>
    <mergeCell ref="BM61:BN61"/>
    <mergeCell ref="BO61:BP61"/>
    <mergeCell ref="BQ61:BR61"/>
    <mergeCell ref="AX61:AY61"/>
    <mergeCell ref="AZ61:BA61"/>
    <mergeCell ref="BB61:BC61"/>
    <mergeCell ref="AB59:AC59"/>
    <mergeCell ref="C60:N60"/>
    <mergeCell ref="O60:P60"/>
    <mergeCell ref="Q60:R60"/>
    <mergeCell ref="C63:N63"/>
    <mergeCell ref="O63:P63"/>
    <mergeCell ref="Q63:R63"/>
    <mergeCell ref="S63:T63"/>
    <mergeCell ref="U63:V63"/>
    <mergeCell ref="W63:X63"/>
    <mergeCell ref="AH61:AI61"/>
    <mergeCell ref="AJ61:AK61"/>
    <mergeCell ref="AM61:AN61"/>
    <mergeCell ref="O61:P61"/>
    <mergeCell ref="Q61:R61"/>
    <mergeCell ref="S60:T60"/>
    <mergeCell ref="U60:V60"/>
    <mergeCell ref="W60:X60"/>
    <mergeCell ref="AD61:AE61"/>
    <mergeCell ref="AF61:AG61"/>
    <mergeCell ref="Z59:AA59"/>
    <mergeCell ref="Z60:AA60"/>
    <mergeCell ref="Z61:AA61"/>
    <mergeCell ref="AB60:AC60"/>
    <mergeCell ref="AD60:AE60"/>
    <mergeCell ref="AF60:AG60"/>
    <mergeCell ref="S61:T61"/>
    <mergeCell ref="U61:V61"/>
    <mergeCell ref="W61:X61"/>
    <mergeCell ref="AB61:AC61"/>
    <mergeCell ref="BD61:BE61"/>
    <mergeCell ref="BF61:BG61"/>
    <mergeCell ref="C64:N64"/>
    <mergeCell ref="O64:P64"/>
    <mergeCell ref="Q64:R64"/>
    <mergeCell ref="S64:T64"/>
    <mergeCell ref="U64:V64"/>
    <mergeCell ref="W64:X64"/>
    <mergeCell ref="Z64:AA64"/>
    <mergeCell ref="AQ64:AR64"/>
    <mergeCell ref="AS64:AT64"/>
    <mergeCell ref="AB64:AC64"/>
    <mergeCell ref="AD64:AE64"/>
    <mergeCell ref="AF64:AG64"/>
    <mergeCell ref="AH64:AI64"/>
    <mergeCell ref="AJ64:AK64"/>
    <mergeCell ref="AM64:AN64"/>
    <mergeCell ref="AO64:AP64"/>
    <mergeCell ref="Z63:AA63"/>
    <mergeCell ref="AB63:AC63"/>
    <mergeCell ref="AD63:AE63"/>
    <mergeCell ref="AF63:AG63"/>
    <mergeCell ref="AS61:AT61"/>
    <mergeCell ref="AV61:AW61"/>
    <mergeCell ref="BK57:BL57"/>
    <mergeCell ref="BM57:BN57"/>
    <mergeCell ref="AV57:AW57"/>
    <mergeCell ref="AX57:AY57"/>
    <mergeCell ref="AZ57:BA57"/>
    <mergeCell ref="BB57:BC57"/>
    <mergeCell ref="BD57:BE57"/>
    <mergeCell ref="BF57:BG57"/>
    <mergeCell ref="BI57:BJ57"/>
    <mergeCell ref="O57:P57"/>
    <mergeCell ref="Q57:R57"/>
    <mergeCell ref="S57:T57"/>
    <mergeCell ref="U57:V57"/>
    <mergeCell ref="W57:X57"/>
    <mergeCell ref="Z57:AA57"/>
    <mergeCell ref="A58:BR58"/>
    <mergeCell ref="C57:N57"/>
    <mergeCell ref="C59:N59"/>
    <mergeCell ref="O59:P59"/>
    <mergeCell ref="Q59:R59"/>
    <mergeCell ref="S59:T59"/>
    <mergeCell ref="U59:V59"/>
    <mergeCell ref="W59:X59"/>
    <mergeCell ref="AD59:AE59"/>
    <mergeCell ref="AF59:AG59"/>
    <mergeCell ref="AH59:AI59"/>
    <mergeCell ref="AJ59:AK59"/>
    <mergeCell ref="AM59:AN59"/>
    <mergeCell ref="AO59:AP59"/>
    <mergeCell ref="AQ59:AR59"/>
    <mergeCell ref="BI59:BJ59"/>
    <mergeCell ref="BK59:BL59"/>
    <mergeCell ref="BM59:BN59"/>
    <mergeCell ref="BO59:BP59"/>
    <mergeCell ref="BQ59:BR59"/>
    <mergeCell ref="AS59:AT59"/>
    <mergeCell ref="AV59:AW59"/>
    <mergeCell ref="AX59:AY59"/>
    <mergeCell ref="AZ59:BA59"/>
    <mergeCell ref="BB59:BC59"/>
    <mergeCell ref="BD59:BE59"/>
    <mergeCell ref="BF59:BG59"/>
    <mergeCell ref="AH60:AI60"/>
    <mergeCell ref="AJ60:AK60"/>
    <mergeCell ref="AO60:AP60"/>
    <mergeCell ref="AQ60:AR60"/>
    <mergeCell ref="AS60:AT60"/>
    <mergeCell ref="AV60:AW60"/>
    <mergeCell ref="AX60:AY60"/>
    <mergeCell ref="AZ60:BA60"/>
    <mergeCell ref="BB60:BC60"/>
    <mergeCell ref="AO55:AP55"/>
    <mergeCell ref="BI56:BJ56"/>
    <mergeCell ref="BK56:BL56"/>
    <mergeCell ref="BM56:BN56"/>
    <mergeCell ref="BO56:BP56"/>
    <mergeCell ref="BQ56:BR56"/>
    <mergeCell ref="BO57:BP57"/>
    <mergeCell ref="BQ57:BR57"/>
    <mergeCell ref="C56:N56"/>
    <mergeCell ref="O56:P56"/>
    <mergeCell ref="Q56:R56"/>
    <mergeCell ref="S56:T56"/>
    <mergeCell ref="U56:V56"/>
    <mergeCell ref="W56:X56"/>
    <mergeCell ref="Z56:AA56"/>
    <mergeCell ref="AQ56:AR56"/>
    <mergeCell ref="AS56:AT56"/>
    <mergeCell ref="AV56:AW56"/>
    <mergeCell ref="AX56:AY56"/>
    <mergeCell ref="AZ56:BA56"/>
    <mergeCell ref="BB56:BC56"/>
    <mergeCell ref="BD56:BE56"/>
    <mergeCell ref="AB56:AC56"/>
    <mergeCell ref="AD56:AE56"/>
    <mergeCell ref="AF56:AG56"/>
    <mergeCell ref="BI60:BJ60"/>
    <mergeCell ref="BK60:BL60"/>
    <mergeCell ref="BM60:BN60"/>
    <mergeCell ref="BO60:BP60"/>
    <mergeCell ref="BQ60:BR60"/>
    <mergeCell ref="AX63:AY63"/>
    <mergeCell ref="AZ63:BA63"/>
    <mergeCell ref="AH63:AI63"/>
    <mergeCell ref="AJ63:AK63"/>
    <mergeCell ref="AM63:AN63"/>
    <mergeCell ref="AO63:AP63"/>
    <mergeCell ref="AQ63:AR63"/>
    <mergeCell ref="AS63:AT63"/>
    <mergeCell ref="AV63:AW63"/>
    <mergeCell ref="BD60:BE60"/>
    <mergeCell ref="BF60:BG60"/>
    <mergeCell ref="BO63:BP63"/>
    <mergeCell ref="BB63:BC63"/>
    <mergeCell ref="BD63:BE63"/>
    <mergeCell ref="BF63:BG63"/>
    <mergeCell ref="BI63:BJ63"/>
    <mergeCell ref="BK63:BL63"/>
    <mergeCell ref="BM63:BN63"/>
    <mergeCell ref="BQ63:BR63"/>
    <mergeCell ref="AL67:AP67"/>
    <mergeCell ref="AQ67:AY67"/>
    <mergeCell ref="W65:AJ65"/>
    <mergeCell ref="H66:AG66"/>
    <mergeCell ref="AH66:AK66"/>
    <mergeCell ref="AL66:AP66"/>
    <mergeCell ref="AQ66:AY66"/>
    <mergeCell ref="H67:AG67"/>
    <mergeCell ref="AH67:AK67"/>
    <mergeCell ref="BA65:BL65"/>
    <mergeCell ref="BA66:BJ66"/>
    <mergeCell ref="BK66:BQ66"/>
    <mergeCell ref="BA67:BJ69"/>
    <mergeCell ref="BK67:BQ69"/>
    <mergeCell ref="AV64:AW64"/>
    <mergeCell ref="AX64:AY64"/>
    <mergeCell ref="AZ64:BA64"/>
    <mergeCell ref="BB64:BC64"/>
    <mergeCell ref="BD64:BE64"/>
    <mergeCell ref="BF64:BG64"/>
    <mergeCell ref="BI64:BJ64"/>
    <mergeCell ref="BO64:BP64"/>
    <mergeCell ref="BQ64:BR64"/>
    <mergeCell ref="AD79:BS79"/>
    <mergeCell ref="AE81:BO81"/>
    <mergeCell ref="G74:P74"/>
    <mergeCell ref="Q74:X74"/>
    <mergeCell ref="G75:P75"/>
    <mergeCell ref="Q75:X75"/>
    <mergeCell ref="Q76:X76"/>
    <mergeCell ref="H68:AG68"/>
    <mergeCell ref="AH68:AK68"/>
    <mergeCell ref="AL68:AP68"/>
    <mergeCell ref="AQ68:AY68"/>
    <mergeCell ref="AH69:AK69"/>
    <mergeCell ref="AL69:AP69"/>
    <mergeCell ref="AQ69:AY69"/>
    <mergeCell ref="H69:AG69"/>
    <mergeCell ref="G71:P71"/>
    <mergeCell ref="Q71:X71"/>
    <mergeCell ref="BK64:BL64"/>
    <mergeCell ref="BM64:BN64"/>
    <mergeCell ref="G72:P72"/>
    <mergeCell ref="Q72:X72"/>
    <mergeCell ref="G73:P73"/>
    <mergeCell ref="Q73:X73"/>
    <mergeCell ref="G76:P76"/>
    <mergeCell ref="B78:U78"/>
    <mergeCell ref="AD78:BP7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 план з годинами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Мартос</dc:creator>
  <cp:lastModifiedBy>Iryna Hoshtanar</cp:lastModifiedBy>
  <dcterms:created xsi:type="dcterms:W3CDTF">2013-04-18T09:11:20Z</dcterms:created>
  <dcterms:modified xsi:type="dcterms:W3CDTF">2024-09-06T06:26:38Z</dcterms:modified>
</cp:coreProperties>
</file>